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0" windowWidth="22260" windowHeight="12645" activeTab="1"/>
  </bookViews>
  <sheets>
    <sheet name="Tb 1" sheetId="1" r:id="rId1"/>
    <sheet name="Fg1" sheetId="2" r:id="rId2"/>
    <sheet name="Fg 2 et 3" sheetId="3" r:id="rId3"/>
  </sheets>
  <externalReferences>
    <externalReference r:id="rId6"/>
    <externalReference r:id="rId7"/>
  </externalReferences>
  <definedNames>
    <definedName name="_Hlk41392668" localSheetId="0">'Tb 1'!$B$14</definedName>
    <definedName name="_Hlk42760561" localSheetId="2">'Fg 2 et 3'!#REF!</definedName>
  </definedNames>
  <calcPr fullCalcOnLoad="1"/>
</workbook>
</file>

<file path=xl/sharedStrings.xml><?xml version="1.0" encoding="utf-8"?>
<sst xmlns="http://schemas.openxmlformats.org/spreadsheetml/2006/main" count="61" uniqueCount="54">
  <si>
    <t>Paris</t>
  </si>
  <si>
    <t>Hauts-de-Seine</t>
  </si>
  <si>
    <t>Seine-Saint-Denis</t>
  </si>
  <si>
    <t>Val-de-Marne</t>
  </si>
  <si>
    <t>Seine-et-Marne</t>
  </si>
  <si>
    <t>Yvelines</t>
  </si>
  <si>
    <t>Essonne</t>
  </si>
  <si>
    <t>Val-d'Oise</t>
  </si>
  <si>
    <t>Île-de-France</t>
  </si>
  <si>
    <t>Seulement Rsa socle</t>
  </si>
  <si>
    <t>Rsa socle + Prime d'activité</t>
  </si>
  <si>
    <t>Total Rsa socle</t>
  </si>
  <si>
    <t xml:space="preserve">   Dont Rsa majoré</t>
  </si>
  <si>
    <t xml:space="preserve">   Dont Rsa jeunes</t>
  </si>
  <si>
    <t>Personnes couvertes par le Rsa</t>
  </si>
  <si>
    <t>Tableau 1 - Répartition des bénéficiaires du Rsa socle, en Île-de-France, par département, au 30 juin 2019</t>
  </si>
  <si>
    <t xml:space="preserve">Source : Caisses d’allocations familiales d’Île de France, juin 2019. </t>
  </si>
  <si>
    <t>Évolution du 31/03/2019 au 30/06/2019 (en %)**</t>
  </si>
  <si>
    <t>*Évolution semestrielle du Rsa.</t>
  </si>
  <si>
    <t>**Évolution trimestrielle du Rsa.</t>
  </si>
  <si>
    <t>Évolution du 31/12/2018 au 30/06/2019 (en %)*</t>
  </si>
  <si>
    <t>Figure 1 - Nombre de foyers franciliens bénéficiaires du Rsa socle en fin de trimestre et évolution en glissement annuel (en %)</t>
  </si>
  <si>
    <t>Lecture : En mars 2019, 33 996 allocataires franciliens sont bénéficiaires du Rsa socle avec majoration.</t>
  </si>
  <si>
    <t>Lecture : En juin 2019, le nombre de sortants du Rsa socle vers d’autre situation s’établit à 50 300 en Île de France.</t>
  </si>
  <si>
    <t>Lecture : Au 30 juin 2019, le nombre d’allocataires parisiens bénéficiaires du Rsa socle s’établit à 63 096.</t>
  </si>
  <si>
    <t>Juin 2016</t>
  </si>
  <si>
    <t>Sept 2016</t>
  </si>
  <si>
    <t>Déc 2016</t>
  </si>
  <si>
    <t>Mars 2017</t>
  </si>
  <si>
    <t>Juin 2017</t>
  </si>
  <si>
    <t>Sept 2017</t>
  </si>
  <si>
    <t>Déc 2017</t>
  </si>
  <si>
    <t>Mars 2018</t>
  </si>
  <si>
    <t>Juin 2018</t>
  </si>
  <si>
    <t>Sept 2018</t>
  </si>
  <si>
    <t>Déc 2018</t>
  </si>
  <si>
    <t>Mars 2019</t>
  </si>
  <si>
    <t>Juin 2019</t>
  </si>
  <si>
    <t>Rsa socle sans majoration pour isolement</t>
  </si>
  <si>
    <t>Rsa socle avec majoration pour isolement</t>
  </si>
  <si>
    <t>Évolution du Rsa socle en glissement annuel (en %)</t>
  </si>
  <si>
    <t xml:space="preserve">Source : Caisses d’allocations familiales d’Île de France de juin 2016 à juin 2019 </t>
  </si>
  <si>
    <t>Figures 2 et 3 – Nombre d’entrants et de sortants du Rsa socle selon leur droit au Rsa activité seul/prime d’activité en fin de semestre (en milliers)</t>
  </si>
  <si>
    <t>Source : Caisses d’allocations familiales d’Île de France, de juin 2016 à juin 2019.</t>
  </si>
  <si>
    <t>déc 2016</t>
  </si>
  <si>
    <t>juin 2017</t>
  </si>
  <si>
    <t>déc 2017</t>
  </si>
  <si>
    <t>juin 2018</t>
  </si>
  <si>
    <t>déc 2018</t>
  </si>
  <si>
    <t>juin 2019</t>
  </si>
  <si>
    <t>Entrants en provenance du Rsa activité/prime d'activité</t>
  </si>
  <si>
    <t>Entrants en provenance d'autres situations</t>
  </si>
  <si>
    <t>Sortants vers Rsa activité/prime d'activité</t>
  </si>
  <si>
    <t>Sortants vers d'autres situations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</si>
</sst>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_-* #,##0\ _€_-;\-* #,##0\ _€_-;_-* &quot;-&quot;??\ _€_-;_-@_-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_-* #\ ##0\ _€_-;\-* #\ ##0\ _€_-;_-* &quot;-&quot;??\ _€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entury Gothic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sz val="8"/>
      <color indexed="8"/>
      <name val="Century Gothic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0"/>
      <color indexed="8"/>
      <name val="Calibri"/>
      <family val="2"/>
    </font>
    <font>
      <sz val="9"/>
      <color indexed="9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b/>
      <sz val="11"/>
      <color indexed="60"/>
      <name val="Calibri"/>
      <family val="2"/>
    </font>
    <font>
      <b/>
      <sz val="10"/>
      <color indexed="8"/>
      <name val="Century Gothic"/>
      <family val="2"/>
    </font>
    <font>
      <b/>
      <sz val="10"/>
      <color indexed="10"/>
      <name val="Century Gothic"/>
      <family val="2"/>
    </font>
    <font>
      <b/>
      <sz val="10"/>
      <color indexed="17"/>
      <name val="Century Gothic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Century Gothic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rgb="FFFF0000"/>
      <name val="Century Gothic"/>
      <family val="2"/>
    </font>
    <font>
      <b/>
      <sz val="10"/>
      <color rgb="FF00B050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6" fillId="0" borderId="0" xfId="0" applyFont="1" applyAlignment="1">
      <alignment/>
    </xf>
    <xf numFmtId="0" fontId="57" fillId="0" borderId="10" xfId="0" applyFont="1" applyFill="1" applyBorder="1" applyAlignment="1">
      <alignment wrapText="1"/>
    </xf>
    <xf numFmtId="0" fontId="58" fillId="0" borderId="11" xfId="0" applyFont="1" applyFill="1" applyBorder="1" applyAlignment="1">
      <alignment horizontal="left" vertical="center" wrapText="1"/>
    </xf>
    <xf numFmtId="3" fontId="2" fillId="0" borderId="11" xfId="46" applyNumberFormat="1" applyFont="1" applyFill="1" applyBorder="1" applyAlignment="1">
      <alignment horizontal="right" vertical="center"/>
    </xf>
    <xf numFmtId="0" fontId="58" fillId="0" borderId="10" xfId="0" applyFont="1" applyFill="1" applyBorder="1" applyAlignment="1">
      <alignment horizontal="left" vertical="center" wrapText="1"/>
    </xf>
    <xf numFmtId="3" fontId="2" fillId="0" borderId="10" xfId="46" applyNumberFormat="1" applyFont="1" applyFill="1" applyBorder="1" applyAlignment="1">
      <alignment horizontal="right" vertical="center"/>
    </xf>
    <xf numFmtId="0" fontId="59" fillId="0" borderId="12" xfId="0" applyFont="1" applyFill="1" applyBorder="1" applyAlignment="1">
      <alignment horizontal="left" vertical="center" wrapText="1"/>
    </xf>
    <xf numFmtId="3" fontId="3" fillId="0" borderId="12" xfId="46" applyNumberFormat="1" applyFont="1" applyFill="1" applyBorder="1" applyAlignment="1">
      <alignment horizontal="right" vertical="center"/>
    </xf>
    <xf numFmtId="3" fontId="58" fillId="0" borderId="11" xfId="46" applyNumberFormat="1" applyFont="1" applyBorder="1" applyAlignment="1">
      <alignment horizontal="right" vertical="center"/>
    </xf>
    <xf numFmtId="0" fontId="58" fillId="0" borderId="10" xfId="0" applyFont="1" applyFill="1" applyBorder="1" applyAlignment="1">
      <alignment/>
    </xf>
    <xf numFmtId="3" fontId="58" fillId="0" borderId="10" xfId="46" applyNumberFormat="1" applyFont="1" applyBorder="1" applyAlignment="1">
      <alignment horizontal="right" vertical="center"/>
    </xf>
    <xf numFmtId="0" fontId="60" fillId="0" borderId="12" xfId="0" applyFont="1" applyBorder="1" applyAlignment="1">
      <alignment/>
    </xf>
    <xf numFmtId="0" fontId="57" fillId="0" borderId="11" xfId="0" applyFont="1" applyFill="1" applyBorder="1" applyAlignment="1">
      <alignment wrapText="1"/>
    </xf>
    <xf numFmtId="164" fontId="57" fillId="0" borderId="11" xfId="46" applyNumberFormat="1" applyFont="1" applyFill="1" applyBorder="1" applyAlignment="1">
      <alignment horizontal="right" vertical="center"/>
    </xf>
    <xf numFmtId="164" fontId="57" fillId="0" borderId="10" xfId="46" applyNumberFormat="1" applyFont="1" applyFill="1" applyBorder="1" applyAlignment="1">
      <alignment horizontal="right" vertical="center"/>
    </xf>
    <xf numFmtId="0" fontId="57" fillId="0" borderId="12" xfId="0" applyFont="1" applyFill="1" applyBorder="1" applyAlignment="1">
      <alignment wrapText="1"/>
    </xf>
    <xf numFmtId="0" fontId="59" fillId="0" borderId="12" xfId="0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left" vertical="center"/>
    </xf>
    <xf numFmtId="164" fontId="61" fillId="0" borderId="0" xfId="0" applyNumberFormat="1" applyFont="1" applyAlignment="1">
      <alignment horizontal="right" vertical="center"/>
    </xf>
    <xf numFmtId="0" fontId="61" fillId="0" borderId="0" xfId="0" applyFont="1" applyBorder="1" applyAlignment="1">
      <alignment horizontal="right" vertical="center"/>
    </xf>
    <xf numFmtId="49" fontId="64" fillId="0" borderId="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 wrapText="1"/>
    </xf>
    <xf numFmtId="3" fontId="61" fillId="0" borderId="0" xfId="0" applyNumberFormat="1" applyFont="1" applyBorder="1" applyAlignment="1">
      <alignment vertical="center"/>
    </xf>
    <xf numFmtId="0" fontId="64" fillId="0" borderId="0" xfId="0" applyFont="1" applyBorder="1" applyAlignment="1">
      <alignment horizontal="left" vertical="center" wrapText="1"/>
    </xf>
    <xf numFmtId="164" fontId="65" fillId="0" borderId="0" xfId="0" applyNumberFormat="1" applyFont="1" applyBorder="1" applyAlignment="1">
      <alignment horizontal="right" vertical="center"/>
    </xf>
    <xf numFmtId="164" fontId="65" fillId="0" borderId="0" xfId="52" applyNumberFormat="1" applyFont="1" applyBorder="1" applyAlignment="1">
      <alignment horizontal="right" vertical="center"/>
    </xf>
    <xf numFmtId="164" fontId="66" fillId="0" borderId="0" xfId="52" applyNumberFormat="1" applyFont="1" applyBorder="1" applyAlignment="1">
      <alignment horizontal="right" vertical="center"/>
    </xf>
    <xf numFmtId="164" fontId="66" fillId="0" borderId="0" xfId="52" applyNumberFormat="1" applyFont="1" applyFill="1" applyBorder="1" applyAlignment="1">
      <alignment horizontal="right" vertical="center"/>
    </xf>
    <xf numFmtId="49" fontId="64" fillId="0" borderId="0" xfId="0" applyNumberFormat="1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205"/>
          <c:w val="0.935"/>
          <c:h val="0.88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'[2]Evolution annuelle'!$A$14:$E$14</c:f>
              <c:strCache>
                <c:ptCount val="1"/>
                <c:pt idx="0">
                  <c:v>Rsa socle sans majoration pour isolement</c:v>
                </c:pt>
              </c:strCache>
            </c:strRef>
          </c:tx>
          <c:spPr>
            <a:solidFill>
              <a:srgbClr val="90B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'[2]Evolution annuelle'!$F$13:$R$13</c:f>
              <c:strCache>
                <c:ptCount val="13"/>
                <c:pt idx="0">
                  <c:v>Juin 2016</c:v>
                </c:pt>
                <c:pt idx="1">
                  <c:v>Sept 2016</c:v>
                </c:pt>
                <c:pt idx="2">
                  <c:v>Déc 2016</c:v>
                </c:pt>
                <c:pt idx="3">
                  <c:v>Mars 2017</c:v>
                </c:pt>
                <c:pt idx="4">
                  <c:v>Juin 2017</c:v>
                </c:pt>
                <c:pt idx="5">
                  <c:v>Sept 2017</c:v>
                </c:pt>
                <c:pt idx="6">
                  <c:v>Déc 2017</c:v>
                </c:pt>
                <c:pt idx="7">
                  <c:v>Mars 2018</c:v>
                </c:pt>
                <c:pt idx="8">
                  <c:v>Juin 2018</c:v>
                </c:pt>
                <c:pt idx="9">
                  <c:v>Sept 2018</c:v>
                </c:pt>
                <c:pt idx="10">
                  <c:v>Déc 2018</c:v>
                </c:pt>
                <c:pt idx="11">
                  <c:v>Mars 2019</c:v>
                </c:pt>
                <c:pt idx="12">
                  <c:v>Juin 2019</c:v>
                </c:pt>
              </c:strCache>
            </c:strRef>
          </c:cat>
          <c:val>
            <c:numRef>
              <c:f>'[2]Evolution annuelle'!$F$14:$R$14</c:f>
              <c:numCache>
                <c:ptCount val="13"/>
                <c:pt idx="0">
                  <c:v>300530</c:v>
                </c:pt>
                <c:pt idx="1">
                  <c:v>296556</c:v>
                </c:pt>
                <c:pt idx="2">
                  <c:v>296111</c:v>
                </c:pt>
                <c:pt idx="3">
                  <c:v>294049</c:v>
                </c:pt>
                <c:pt idx="4">
                  <c:v>293428</c:v>
                </c:pt>
                <c:pt idx="5">
                  <c:v>292447</c:v>
                </c:pt>
                <c:pt idx="6">
                  <c:v>295754</c:v>
                </c:pt>
                <c:pt idx="7">
                  <c:v>297225</c:v>
                </c:pt>
                <c:pt idx="8">
                  <c:v>300055</c:v>
                </c:pt>
                <c:pt idx="9">
                  <c:v>300734</c:v>
                </c:pt>
                <c:pt idx="10">
                  <c:v>305453</c:v>
                </c:pt>
                <c:pt idx="11">
                  <c:v>303765</c:v>
                </c:pt>
                <c:pt idx="12">
                  <c:v>304285</c:v>
                </c:pt>
              </c:numCache>
            </c:numRef>
          </c:val>
        </c:ser>
        <c:ser>
          <c:idx val="1"/>
          <c:order val="1"/>
          <c:tx>
            <c:strRef>
              <c:f>'[2]Evolution annuelle'!$A$15:$E$15</c:f>
              <c:strCache>
                <c:ptCount val="1"/>
                <c:pt idx="0">
                  <c:v>Rsa socle avec majoration pour isolement</c:v>
                </c:pt>
              </c:strCache>
            </c:strRef>
          </c:tx>
          <c:spPr>
            <a:solidFill>
              <a:srgbClr val="0000B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'[2]Evolution annuelle'!$F$13:$R$13</c:f>
              <c:strCache>
                <c:ptCount val="13"/>
                <c:pt idx="0">
                  <c:v>Juin 2016</c:v>
                </c:pt>
                <c:pt idx="1">
                  <c:v>Sept 2016</c:v>
                </c:pt>
                <c:pt idx="2">
                  <c:v>Déc 2016</c:v>
                </c:pt>
                <c:pt idx="3">
                  <c:v>Mars 2017</c:v>
                </c:pt>
                <c:pt idx="4">
                  <c:v>Juin 2017</c:v>
                </c:pt>
                <c:pt idx="5">
                  <c:v>Sept 2017</c:v>
                </c:pt>
                <c:pt idx="6">
                  <c:v>Déc 2017</c:v>
                </c:pt>
                <c:pt idx="7">
                  <c:v>Mars 2018</c:v>
                </c:pt>
                <c:pt idx="8">
                  <c:v>Juin 2018</c:v>
                </c:pt>
                <c:pt idx="9">
                  <c:v>Sept 2018</c:v>
                </c:pt>
                <c:pt idx="10">
                  <c:v>Déc 2018</c:v>
                </c:pt>
                <c:pt idx="11">
                  <c:v>Mars 2019</c:v>
                </c:pt>
                <c:pt idx="12">
                  <c:v>Juin 2019</c:v>
                </c:pt>
              </c:strCache>
            </c:strRef>
          </c:cat>
          <c:val>
            <c:numRef>
              <c:f>'[2]Evolution annuelle'!$F$15:$R$15</c:f>
              <c:numCache>
                <c:ptCount val="13"/>
                <c:pt idx="0">
                  <c:v>34499</c:v>
                </c:pt>
                <c:pt idx="1">
                  <c:v>33894</c:v>
                </c:pt>
                <c:pt idx="2">
                  <c:v>33245</c:v>
                </c:pt>
                <c:pt idx="3">
                  <c:v>32633</c:v>
                </c:pt>
                <c:pt idx="4">
                  <c:v>32755</c:v>
                </c:pt>
                <c:pt idx="5">
                  <c:v>32424</c:v>
                </c:pt>
                <c:pt idx="6">
                  <c:v>32330</c:v>
                </c:pt>
                <c:pt idx="7">
                  <c:v>32799</c:v>
                </c:pt>
                <c:pt idx="8">
                  <c:v>33296</c:v>
                </c:pt>
                <c:pt idx="9">
                  <c:v>33466</c:v>
                </c:pt>
                <c:pt idx="10">
                  <c:v>33839</c:v>
                </c:pt>
                <c:pt idx="11">
                  <c:v>33996</c:v>
                </c:pt>
                <c:pt idx="12">
                  <c:v>34218</c:v>
                </c:pt>
              </c:numCache>
            </c:numRef>
          </c:val>
        </c:ser>
        <c:overlap val="100"/>
        <c:gapWidth val="68"/>
        <c:axId val="56264753"/>
        <c:axId val="36620730"/>
      </c:barChart>
      <c:lineChart>
        <c:grouping val="standard"/>
        <c:varyColors val="0"/>
        <c:ser>
          <c:idx val="2"/>
          <c:order val="2"/>
          <c:tx>
            <c:strRef>
              <c:f>'[2]Evolution annuelle'!$A$16:$E$16</c:f>
              <c:strCache>
                <c:ptCount val="1"/>
                <c:pt idx="0">
                  <c:v>Évolution du Rsa socle en glissement annuel (en %)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969696"/>
                </a:solidFill>
              </a:ln>
            </c:spPr>
          </c:marker>
          <c:dPt>
            <c:idx val="11"/>
            <c:spPr>
              <a:solidFill>
                <a:srgbClr val="C00000"/>
              </a:solidFill>
              <a:ln w="254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969696"/>
                  </a:solidFill>
                </a:ln>
              </c:spPr>
            </c:marke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'[2]Evolution annuelle'!$F$13:$R$13</c:f>
              <c:strCache>
                <c:ptCount val="13"/>
                <c:pt idx="0">
                  <c:v>Juin 2016</c:v>
                </c:pt>
                <c:pt idx="1">
                  <c:v>Sept 2016</c:v>
                </c:pt>
                <c:pt idx="2">
                  <c:v>Déc 2016</c:v>
                </c:pt>
                <c:pt idx="3">
                  <c:v>Mars 2017</c:v>
                </c:pt>
                <c:pt idx="4">
                  <c:v>Juin 2017</c:v>
                </c:pt>
                <c:pt idx="5">
                  <c:v>Sept 2017</c:v>
                </c:pt>
                <c:pt idx="6">
                  <c:v>Déc 2017</c:v>
                </c:pt>
                <c:pt idx="7">
                  <c:v>Mars 2018</c:v>
                </c:pt>
                <c:pt idx="8">
                  <c:v>Juin 2018</c:v>
                </c:pt>
                <c:pt idx="9">
                  <c:v>Sept 2018</c:v>
                </c:pt>
                <c:pt idx="10">
                  <c:v>Déc 2018</c:v>
                </c:pt>
                <c:pt idx="11">
                  <c:v>Mars 2019</c:v>
                </c:pt>
                <c:pt idx="12">
                  <c:v>Juin 2019</c:v>
                </c:pt>
              </c:strCache>
            </c:strRef>
          </c:cat>
          <c:val>
            <c:numRef>
              <c:f>'[2]Evolution annuelle'!$F$16:$R$16</c:f>
              <c:numCache>
                <c:ptCount val="13"/>
                <c:pt idx="4">
                  <c:v>-2.6403684457166396</c:v>
                </c:pt>
                <c:pt idx="5">
                  <c:v>-1.688303828113179</c:v>
                </c:pt>
                <c:pt idx="6">
                  <c:v>-0.38620823668006654</c:v>
                </c:pt>
                <c:pt idx="7">
                  <c:v>1.0230132055025989</c:v>
                </c:pt>
                <c:pt idx="8">
                  <c:v>2.1975394180567354</c:v>
                </c:pt>
                <c:pt idx="9">
                  <c:v>2.8716013433024186</c:v>
                </c:pt>
                <c:pt idx="10">
                  <c:v>3.4161982906816544</c:v>
                </c:pt>
                <c:pt idx="11">
                  <c:v>2.3443749545487598</c:v>
                </c:pt>
                <c:pt idx="12">
                  <c:v>1.5455180875413603</c:v>
                </c:pt>
              </c:numCache>
            </c:numRef>
          </c:val>
          <c:smooth val="0"/>
        </c:ser>
        <c:marker val="1"/>
        <c:axId val="61151115"/>
        <c:axId val="13489124"/>
      </c:lineChart>
      <c:catAx>
        <c:axId val="611511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489124"/>
        <c:crosses val="max"/>
        <c:auto val="1"/>
        <c:lblOffset val="100"/>
        <c:tickLblSkip val="1"/>
        <c:noMultiLvlLbl val="0"/>
      </c:catAx>
      <c:valAx>
        <c:axId val="13489124"/>
        <c:scaling>
          <c:orientation val="minMax"/>
          <c:max val="12"/>
          <c:min val="-4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61151115"/>
        <c:crosses val="max"/>
        <c:crossBetween val="between"/>
        <c:dispUnits/>
        <c:majorUnit val="2"/>
      </c:valAx>
      <c:catAx>
        <c:axId val="56264753"/>
        <c:scaling>
          <c:orientation val="minMax"/>
        </c:scaling>
        <c:axPos val="b"/>
        <c:delete val="1"/>
        <c:majorTickMark val="none"/>
        <c:minorTickMark val="none"/>
        <c:tickLblPos val="nextTo"/>
        <c:crossAx val="36620730"/>
        <c:crosses val="autoZero"/>
        <c:auto val="1"/>
        <c:lblOffset val="100"/>
        <c:tickLblSkip val="1"/>
        <c:noMultiLvlLbl val="0"/>
      </c:catAx>
      <c:valAx>
        <c:axId val="3662073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2647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2"/>
          <c:y val="0.867"/>
          <c:w val="0.8695"/>
          <c:h val="0.1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85"/>
          <c:w val="0.9715"/>
          <c:h val="0.83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'[1]entrants-sortants'!$A$76</c:f>
              <c:strCache>
                <c:ptCount val="1"/>
                <c:pt idx="0">
                  <c:v>Entrants en provenance du Rsa activité/prime d'activité</c:v>
                </c:pt>
              </c:strCache>
            </c:strRef>
          </c:tx>
          <c:spPr>
            <a:solidFill>
              <a:srgbClr val="0000B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'[1]entrants-sortants'!$B$75:$G$75</c:f>
              <c:strCache>
                <c:ptCount val="6"/>
                <c:pt idx="0">
                  <c:v>déc 2016</c:v>
                </c:pt>
                <c:pt idx="1">
                  <c:v>juin 2017</c:v>
                </c:pt>
                <c:pt idx="2">
                  <c:v>déc 2017</c:v>
                </c:pt>
                <c:pt idx="3">
                  <c:v>juin 2018</c:v>
                </c:pt>
                <c:pt idx="4">
                  <c:v>déc 2018</c:v>
                </c:pt>
                <c:pt idx="5">
                  <c:v>juin 2019</c:v>
                </c:pt>
              </c:strCache>
            </c:strRef>
          </c:cat>
          <c:val>
            <c:numRef>
              <c:f>'[1]entrants-sortants'!$B$76:$G$76</c:f>
              <c:numCache>
                <c:ptCount val="6"/>
                <c:pt idx="0">
                  <c:v>13.27</c:v>
                </c:pt>
                <c:pt idx="1">
                  <c:v>13.036</c:v>
                </c:pt>
                <c:pt idx="2">
                  <c:v>13.799</c:v>
                </c:pt>
                <c:pt idx="3">
                  <c:v>15.186</c:v>
                </c:pt>
                <c:pt idx="4">
                  <c:v>17.867</c:v>
                </c:pt>
                <c:pt idx="5">
                  <c:v>20.221</c:v>
                </c:pt>
              </c:numCache>
            </c:numRef>
          </c:val>
        </c:ser>
        <c:ser>
          <c:idx val="1"/>
          <c:order val="1"/>
          <c:tx>
            <c:strRef>
              <c:f>'[1]entrants-sortants'!$A$77</c:f>
              <c:strCache>
                <c:ptCount val="1"/>
                <c:pt idx="0">
                  <c:v>Entrants en provenance d'autres situations</c:v>
                </c:pt>
              </c:strCache>
            </c:strRef>
          </c:tx>
          <c:spPr>
            <a:solidFill>
              <a:srgbClr val="90B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'[1]entrants-sortants'!$B$75:$G$75</c:f>
              <c:strCache>
                <c:ptCount val="6"/>
                <c:pt idx="0">
                  <c:v>déc 2016</c:v>
                </c:pt>
                <c:pt idx="1">
                  <c:v>juin 2017</c:v>
                </c:pt>
                <c:pt idx="2">
                  <c:v>déc 2017</c:v>
                </c:pt>
                <c:pt idx="3">
                  <c:v>juin 2018</c:v>
                </c:pt>
                <c:pt idx="4">
                  <c:v>déc 2018</c:v>
                </c:pt>
                <c:pt idx="5">
                  <c:v>juin 2019</c:v>
                </c:pt>
              </c:strCache>
            </c:strRef>
          </c:cat>
          <c:val>
            <c:numRef>
              <c:f>'[1]entrants-sortants'!$B$77:$G$77</c:f>
              <c:numCache>
                <c:ptCount val="6"/>
                <c:pt idx="0">
                  <c:v>56.502</c:v>
                </c:pt>
                <c:pt idx="1">
                  <c:v>58.252</c:v>
                </c:pt>
                <c:pt idx="2">
                  <c:v>58.228</c:v>
                </c:pt>
                <c:pt idx="3">
                  <c:v>63.46</c:v>
                </c:pt>
                <c:pt idx="4">
                  <c:v>65.775</c:v>
                </c:pt>
                <c:pt idx="5">
                  <c:v>64.117</c:v>
                </c:pt>
              </c:numCache>
            </c:numRef>
          </c:val>
        </c:ser>
        <c:overlap val="100"/>
        <c:axId val="54293253"/>
        <c:axId val="18877230"/>
      </c:barChart>
      <c:catAx>
        <c:axId val="542932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877230"/>
        <c:crossesAt val="0"/>
        <c:auto val="1"/>
        <c:lblOffset val="100"/>
        <c:tickLblSkip val="1"/>
        <c:noMultiLvlLbl val="0"/>
      </c:catAx>
      <c:valAx>
        <c:axId val="1887723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2932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75"/>
          <c:y val="0.828"/>
          <c:w val="0.60075"/>
          <c:h val="0.1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85"/>
          <c:w val="0.9715"/>
          <c:h val="0.90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'[1]entrants-sortants'!$A$81</c:f>
              <c:strCache>
                <c:ptCount val="1"/>
                <c:pt idx="0">
                  <c:v>Sortants vers Rsa activité/prime d'activité</c:v>
                </c:pt>
              </c:strCache>
            </c:strRef>
          </c:tx>
          <c:spPr>
            <a:solidFill>
              <a:srgbClr val="0000B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'[1]entrants-sortants'!$B$80:$G$80</c:f>
              <c:strCache>
                <c:ptCount val="6"/>
                <c:pt idx="0">
                  <c:v>déc 2016</c:v>
                </c:pt>
                <c:pt idx="1">
                  <c:v>juin 2017</c:v>
                </c:pt>
                <c:pt idx="2">
                  <c:v>déc 2017</c:v>
                </c:pt>
                <c:pt idx="3">
                  <c:v>juin 2018</c:v>
                </c:pt>
                <c:pt idx="4">
                  <c:v>déc 2018</c:v>
                </c:pt>
                <c:pt idx="5">
                  <c:v>juin 2019</c:v>
                </c:pt>
              </c:strCache>
            </c:strRef>
          </c:cat>
          <c:val>
            <c:numRef>
              <c:f>'[1]entrants-sortants'!$B$81:$G$81</c:f>
              <c:numCache>
                <c:ptCount val="6"/>
                <c:pt idx="0">
                  <c:v>28.581</c:v>
                </c:pt>
                <c:pt idx="1">
                  <c:v>29.722</c:v>
                </c:pt>
                <c:pt idx="2">
                  <c:v>26.589</c:v>
                </c:pt>
                <c:pt idx="3">
                  <c:v>28.636</c:v>
                </c:pt>
                <c:pt idx="4">
                  <c:v>28.113</c:v>
                </c:pt>
                <c:pt idx="5">
                  <c:v>34.821</c:v>
                </c:pt>
              </c:numCache>
            </c:numRef>
          </c:val>
        </c:ser>
        <c:ser>
          <c:idx val="1"/>
          <c:order val="1"/>
          <c:tx>
            <c:strRef>
              <c:f>'[1]entrants-sortants'!$A$82</c:f>
              <c:strCache>
                <c:ptCount val="1"/>
                <c:pt idx="0">
                  <c:v>Sortants vers d'autres situations</c:v>
                </c:pt>
              </c:strCache>
            </c:strRef>
          </c:tx>
          <c:spPr>
            <a:solidFill>
              <a:srgbClr val="90B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'[1]entrants-sortants'!$B$80:$G$80</c:f>
              <c:strCache>
                <c:ptCount val="6"/>
                <c:pt idx="0">
                  <c:v>déc 2016</c:v>
                </c:pt>
                <c:pt idx="1">
                  <c:v>juin 2017</c:v>
                </c:pt>
                <c:pt idx="2">
                  <c:v>déc 2017</c:v>
                </c:pt>
                <c:pt idx="3">
                  <c:v>juin 2018</c:v>
                </c:pt>
                <c:pt idx="4">
                  <c:v>déc 2018</c:v>
                </c:pt>
                <c:pt idx="5">
                  <c:v>juin 2019</c:v>
                </c:pt>
              </c:strCache>
            </c:strRef>
          </c:cat>
          <c:val>
            <c:numRef>
              <c:f>'[1]entrants-sortants'!$B$82:$G$82</c:f>
              <c:numCache>
                <c:ptCount val="6"/>
                <c:pt idx="0">
                  <c:v>46.864</c:v>
                </c:pt>
                <c:pt idx="1">
                  <c:v>44.739</c:v>
                </c:pt>
                <c:pt idx="2">
                  <c:v>43.537</c:v>
                </c:pt>
                <c:pt idx="3">
                  <c:v>44.743</c:v>
                </c:pt>
                <c:pt idx="4">
                  <c:v>51.151</c:v>
                </c:pt>
                <c:pt idx="5">
                  <c:v>50.306</c:v>
                </c:pt>
              </c:numCache>
            </c:numRef>
          </c:val>
        </c:ser>
        <c:overlap val="100"/>
        <c:axId val="35677343"/>
        <c:axId val="52660632"/>
      </c:barChart>
      <c:catAx>
        <c:axId val="356773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660632"/>
        <c:crosses val="autoZero"/>
        <c:auto val="1"/>
        <c:lblOffset val="100"/>
        <c:tickLblSkip val="1"/>
        <c:noMultiLvlLbl val="0"/>
      </c:catAx>
      <c:valAx>
        <c:axId val="526606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6773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025"/>
          <c:y val="0.90325"/>
          <c:w val="0.917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0.029</cdr:y>
    </cdr:from>
    <cdr:to>
      <cdr:x>0.0525</cdr:x>
      <cdr:y>0.83975</cdr:y>
    </cdr:to>
    <cdr:sp>
      <cdr:nvSpPr>
        <cdr:cNvPr id="1" name="ZoneTexte 2"/>
        <cdr:cNvSpPr txBox="1">
          <a:spLocks noChangeArrowheads="1"/>
        </cdr:cNvSpPr>
      </cdr:nvSpPr>
      <cdr:spPr>
        <a:xfrm>
          <a:off x="57150" y="95250"/>
          <a:ext cx="266700" cy="2857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bénéficiaires du Rsa socle (en miliers)</a:t>
          </a:r>
        </a:p>
      </cdr:txBody>
    </cdr:sp>
  </cdr:relSizeAnchor>
  <cdr:relSizeAnchor xmlns:cdr="http://schemas.openxmlformats.org/drawingml/2006/chartDrawing">
    <cdr:from>
      <cdr:x>0.96475</cdr:x>
      <cdr:y>0.09075</cdr:y>
    </cdr:from>
    <cdr:to>
      <cdr:x>1</cdr:x>
      <cdr:y>0.76325</cdr:y>
    </cdr:to>
    <cdr:sp>
      <cdr:nvSpPr>
        <cdr:cNvPr id="2" name="ZoneTexte 3"/>
        <cdr:cNvSpPr txBox="1">
          <a:spLocks noChangeArrowheads="1"/>
        </cdr:cNvSpPr>
      </cdr:nvSpPr>
      <cdr:spPr>
        <a:xfrm>
          <a:off x="5991225" y="314325"/>
          <a:ext cx="219075" cy="2371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Evolution en glissement annuel (en 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104775</xdr:rowOff>
    </xdr:from>
    <xdr:to>
      <xdr:col>8</xdr:col>
      <xdr:colOff>123825</xdr:colOff>
      <xdr:row>21</xdr:row>
      <xdr:rowOff>9525</xdr:rowOff>
    </xdr:to>
    <xdr:graphicFrame>
      <xdr:nvGraphicFramePr>
        <xdr:cNvPr id="1" name="Graphique 7"/>
        <xdr:cNvGraphicFramePr/>
      </xdr:nvGraphicFramePr>
      <xdr:xfrm>
        <a:off x="0" y="485775"/>
        <a:ext cx="62198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66675</xdr:rowOff>
    </xdr:from>
    <xdr:to>
      <xdr:col>6</xdr:col>
      <xdr:colOff>57150</xdr:colOff>
      <xdr:row>15</xdr:row>
      <xdr:rowOff>142875</xdr:rowOff>
    </xdr:to>
    <xdr:graphicFrame>
      <xdr:nvGraphicFramePr>
        <xdr:cNvPr id="1" name="Graphique 3"/>
        <xdr:cNvGraphicFramePr/>
      </xdr:nvGraphicFramePr>
      <xdr:xfrm>
        <a:off x="57150" y="2571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</xdr:row>
      <xdr:rowOff>76200</xdr:rowOff>
    </xdr:from>
    <xdr:to>
      <xdr:col>13</xdr:col>
      <xdr:colOff>0</xdr:colOff>
      <xdr:row>15</xdr:row>
      <xdr:rowOff>152400</xdr:rowOff>
    </xdr:to>
    <xdr:graphicFrame>
      <xdr:nvGraphicFramePr>
        <xdr:cNvPr id="2" name="Graphique 9"/>
        <xdr:cNvGraphicFramePr/>
      </xdr:nvGraphicFramePr>
      <xdr:xfrm>
        <a:off x="5334000" y="2667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tr&#233;es%20sorti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TRAD\THEMATIQUES\TBregional%20suivi%20RSA\TB%20Rsa\2019\TBRSA-33_juin2019_BIcafidf\TBRSA_0619_travai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in sept 2016"/>
      <sheetName val="sept déc 2016"/>
      <sheetName val="dec16 mars 2017"/>
      <sheetName val="mars juin 2017"/>
      <sheetName val="juin sept 2017"/>
      <sheetName val="sept déc 2017"/>
      <sheetName val="dec17 mars 2018"/>
      <sheetName val="mars juin 2018"/>
      <sheetName val="juin sept 2018"/>
      <sheetName val="sept déc 2018"/>
      <sheetName val="déc 18 mars 2019"/>
      <sheetName val="mars juin 2019"/>
      <sheetName val="entrants-sortants"/>
      <sheetName val="entrants-sortants (2)"/>
    </sheetNames>
    <sheetDataSet>
      <sheetData sheetId="12">
        <row r="75">
          <cell r="B75" t="str">
            <v>déc 2016</v>
          </cell>
          <cell r="C75" t="str">
            <v>juin 2017</v>
          </cell>
          <cell r="D75" t="str">
            <v>déc 2017</v>
          </cell>
          <cell r="E75" t="str">
            <v>juin 2018</v>
          </cell>
          <cell r="F75" t="str">
            <v>déc 2018</v>
          </cell>
          <cell r="G75" t="str">
            <v>juin 2019</v>
          </cell>
        </row>
        <row r="76">
          <cell r="A76" t="str">
            <v>Entrants en provenance du Rsa activité/prime d'activité</v>
          </cell>
          <cell r="B76">
            <v>13.27</v>
          </cell>
          <cell r="C76">
            <v>13.036</v>
          </cell>
          <cell r="D76">
            <v>13.799</v>
          </cell>
          <cell r="E76">
            <v>15.186</v>
          </cell>
          <cell r="F76">
            <v>17.867</v>
          </cell>
          <cell r="G76">
            <v>20.221</v>
          </cell>
        </row>
        <row r="77">
          <cell r="A77" t="str">
            <v>Entrants en provenance d'autres situations</v>
          </cell>
          <cell r="B77">
            <v>56.502</v>
          </cell>
          <cell r="C77">
            <v>58.252</v>
          </cell>
          <cell r="D77">
            <v>58.228</v>
          </cell>
          <cell r="E77">
            <v>63.46</v>
          </cell>
          <cell r="F77">
            <v>65.775</v>
          </cell>
          <cell r="G77">
            <v>64.117</v>
          </cell>
        </row>
        <row r="80">
          <cell r="B80" t="str">
            <v>déc 2016</v>
          </cell>
          <cell r="C80" t="str">
            <v>juin 2017</v>
          </cell>
          <cell r="D80" t="str">
            <v>déc 2017</v>
          </cell>
          <cell r="E80" t="str">
            <v>juin 2018</v>
          </cell>
          <cell r="F80" t="str">
            <v>déc 2018</v>
          </cell>
          <cell r="G80" t="str">
            <v>juin 2019</v>
          </cell>
        </row>
        <row r="81">
          <cell r="A81" t="str">
            <v>Sortants vers Rsa activité/prime d'activité</v>
          </cell>
          <cell r="B81">
            <v>28.581</v>
          </cell>
          <cell r="C81">
            <v>29.722</v>
          </cell>
          <cell r="D81">
            <v>26.589</v>
          </cell>
          <cell r="E81">
            <v>28.636</v>
          </cell>
          <cell r="F81">
            <v>28.113</v>
          </cell>
          <cell r="G81">
            <v>34.821</v>
          </cell>
        </row>
        <row r="82">
          <cell r="A82" t="str">
            <v>Sortants vers d'autres situations</v>
          </cell>
          <cell r="B82">
            <v>46.864</v>
          </cell>
          <cell r="C82">
            <v>44.739</v>
          </cell>
          <cell r="D82">
            <v>43.537</v>
          </cell>
          <cell r="E82">
            <v>44.743</v>
          </cell>
          <cell r="F82">
            <v>51.151</v>
          </cell>
          <cell r="G82">
            <v>50.306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F"/>
      <sheetName val="RP 2017"/>
      <sheetName val="Evolution annuelle"/>
      <sheetName val="Feuil3"/>
      <sheetName val="Age"/>
      <sheetName val="Age ppasocle"/>
      <sheetName val="Feuil1"/>
      <sheetName val="MTRSAVERS"/>
      <sheetName val="entrants-sortants"/>
      <sheetName val="carte"/>
    </sheetNames>
    <sheetDataSet>
      <sheetData sheetId="2">
        <row r="13">
          <cell r="F13" t="str">
            <v>Juin 2016</v>
          </cell>
          <cell r="G13" t="str">
            <v>Sept 2016</v>
          </cell>
          <cell r="H13" t="str">
            <v>Déc 2016</v>
          </cell>
          <cell r="I13" t="str">
            <v>Mars 2017</v>
          </cell>
          <cell r="J13" t="str">
            <v>Juin 2017</v>
          </cell>
          <cell r="K13" t="str">
            <v>Sept 2017</v>
          </cell>
          <cell r="L13" t="str">
            <v>Déc 2017</v>
          </cell>
          <cell r="M13" t="str">
            <v>Mars 2018</v>
          </cell>
          <cell r="N13" t="str">
            <v>Juin 2018</v>
          </cell>
          <cell r="O13" t="str">
            <v>Sept 2018</v>
          </cell>
          <cell r="P13" t="str">
            <v>Déc 2018</v>
          </cell>
          <cell r="Q13" t="str">
            <v>Mars 2019</v>
          </cell>
          <cell r="R13" t="str">
            <v>Juin 2019</v>
          </cell>
        </row>
        <row r="14">
          <cell r="A14" t="str">
            <v>Rsa socle sans majoration pour isolement</v>
          </cell>
          <cell r="F14">
            <v>300530</v>
          </cell>
          <cell r="G14">
            <v>296556</v>
          </cell>
          <cell r="H14">
            <v>296111</v>
          </cell>
          <cell r="I14">
            <v>294049</v>
          </cell>
          <cell r="J14">
            <v>293428</v>
          </cell>
          <cell r="K14">
            <v>292447</v>
          </cell>
          <cell r="L14">
            <v>295754</v>
          </cell>
          <cell r="M14">
            <v>297225</v>
          </cell>
          <cell r="N14">
            <v>300055</v>
          </cell>
          <cell r="O14">
            <v>300734</v>
          </cell>
          <cell r="P14">
            <v>305453</v>
          </cell>
          <cell r="Q14">
            <v>303765</v>
          </cell>
          <cell r="R14">
            <v>304285</v>
          </cell>
        </row>
        <row r="15">
          <cell r="A15" t="str">
            <v>Rsa socle avec majoration pour isolement</v>
          </cell>
          <cell r="F15">
            <v>34499</v>
          </cell>
          <cell r="G15">
            <v>33894</v>
          </cell>
          <cell r="H15">
            <v>33245</v>
          </cell>
          <cell r="I15">
            <v>32633</v>
          </cell>
          <cell r="J15">
            <v>32755</v>
          </cell>
          <cell r="K15">
            <v>32424</v>
          </cell>
          <cell r="L15">
            <v>32330</v>
          </cell>
          <cell r="M15">
            <v>32799</v>
          </cell>
          <cell r="N15">
            <v>33296</v>
          </cell>
          <cell r="O15">
            <v>33466</v>
          </cell>
          <cell r="P15">
            <v>33839</v>
          </cell>
          <cell r="Q15">
            <v>33996</v>
          </cell>
          <cell r="R15">
            <v>34218</v>
          </cell>
        </row>
        <row r="16">
          <cell r="A16" t="str">
            <v>Évolution du Rsa socle en glissement annuel (en %)</v>
          </cell>
          <cell r="J16">
            <v>-2.6403684457166396</v>
          </cell>
          <cell r="K16">
            <v>-1.688303828113179</v>
          </cell>
          <cell r="L16">
            <v>-0.38620823668006654</v>
          </cell>
          <cell r="M16">
            <v>1.0230132055025989</v>
          </cell>
          <cell r="N16">
            <v>2.1975394180567354</v>
          </cell>
          <cell r="O16">
            <v>2.8716013433024186</v>
          </cell>
          <cell r="P16">
            <v>3.4161982906816544</v>
          </cell>
          <cell r="Q16">
            <v>2.3443749545487598</v>
          </cell>
          <cell r="R16">
            <v>1.5455180875413603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"/>
  <sheetViews>
    <sheetView showGridLines="0" zoomScalePageLayoutView="0" workbookViewId="0" topLeftCell="A1">
      <selection activeCell="H21" sqref="H21"/>
    </sheetView>
  </sheetViews>
  <sheetFormatPr defaultColWidth="9.140625" defaultRowHeight="15"/>
  <cols>
    <col min="1" max="1" width="9.140625" style="0" customWidth="1"/>
    <col min="2" max="2" width="29.00390625" style="0" customWidth="1"/>
    <col min="3" max="3" width="8.57421875" style="0" customWidth="1"/>
    <col min="4" max="4" width="11.8515625" style="0" customWidth="1"/>
    <col min="5" max="5" width="11.28125" style="0" customWidth="1"/>
    <col min="6" max="6" width="10.421875" style="0" customWidth="1"/>
    <col min="7" max="7" width="9.28125" style="0" customWidth="1"/>
    <col min="8" max="11" width="9.140625" style="0" customWidth="1"/>
  </cols>
  <sheetData>
    <row r="1" ht="15">
      <c r="B1" s="19" t="s">
        <v>15</v>
      </c>
    </row>
    <row r="3" spans="2:11" ht="29.25" customHeight="1">
      <c r="B3" s="17"/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</row>
    <row r="4" spans="2:11" ht="15">
      <c r="B4" s="4" t="s">
        <v>9</v>
      </c>
      <c r="C4" s="5">
        <v>52020</v>
      </c>
      <c r="D4" s="5">
        <v>25481</v>
      </c>
      <c r="E4" s="5">
        <v>72878</v>
      </c>
      <c r="F4" s="5">
        <v>36884</v>
      </c>
      <c r="G4" s="5">
        <v>23904</v>
      </c>
      <c r="H4" s="5">
        <v>19146</v>
      </c>
      <c r="I4" s="5">
        <v>22975</v>
      </c>
      <c r="J4" s="5">
        <v>28956</v>
      </c>
      <c r="K4" s="5">
        <v>282244</v>
      </c>
    </row>
    <row r="5" spans="2:11" ht="15">
      <c r="B5" s="6" t="s">
        <v>10</v>
      </c>
      <c r="C5" s="7">
        <v>11076</v>
      </c>
      <c r="D5" s="7">
        <v>5218</v>
      </c>
      <c r="E5" s="7">
        <v>11977</v>
      </c>
      <c r="F5" s="7">
        <v>7001</v>
      </c>
      <c r="G5" s="7">
        <v>5487</v>
      </c>
      <c r="H5" s="7">
        <v>4607</v>
      </c>
      <c r="I5" s="7">
        <v>5150</v>
      </c>
      <c r="J5" s="7">
        <v>5743</v>
      </c>
      <c r="K5" s="7">
        <v>56259</v>
      </c>
    </row>
    <row r="6" spans="2:11" ht="15">
      <c r="B6" s="8" t="s">
        <v>11</v>
      </c>
      <c r="C6" s="9">
        <v>63096</v>
      </c>
      <c r="D6" s="9">
        <v>30699</v>
      </c>
      <c r="E6" s="9">
        <v>84855</v>
      </c>
      <c r="F6" s="9">
        <v>43885</v>
      </c>
      <c r="G6" s="9">
        <v>29391</v>
      </c>
      <c r="H6" s="9">
        <v>23753</v>
      </c>
      <c r="I6" s="9">
        <v>28125</v>
      </c>
      <c r="J6" s="9">
        <v>34699</v>
      </c>
      <c r="K6" s="9">
        <v>338503</v>
      </c>
    </row>
    <row r="7" spans="2:11" ht="15">
      <c r="B7" s="4" t="s">
        <v>12</v>
      </c>
      <c r="C7" s="10">
        <v>3538</v>
      </c>
      <c r="D7" s="10">
        <v>2528</v>
      </c>
      <c r="E7" s="10">
        <v>8778</v>
      </c>
      <c r="F7" s="10">
        <v>4186</v>
      </c>
      <c r="G7" s="10">
        <v>4173</v>
      </c>
      <c r="H7" s="10">
        <v>2677</v>
      </c>
      <c r="I7" s="10">
        <v>4009</v>
      </c>
      <c r="J7" s="10">
        <v>4329</v>
      </c>
      <c r="K7" s="10">
        <v>34218</v>
      </c>
    </row>
    <row r="8" spans="2:11" ht="15">
      <c r="B8" s="11" t="s">
        <v>13</v>
      </c>
      <c r="C8" s="12">
        <v>20</v>
      </c>
      <c r="D8" s="12">
        <v>12</v>
      </c>
      <c r="E8" s="12">
        <v>16</v>
      </c>
      <c r="F8" s="12">
        <v>11</v>
      </c>
      <c r="G8" s="12">
        <v>9</v>
      </c>
      <c r="H8" s="12">
        <v>15</v>
      </c>
      <c r="I8" s="12">
        <v>12</v>
      </c>
      <c r="J8" s="12">
        <v>9</v>
      </c>
      <c r="K8" s="12">
        <v>104</v>
      </c>
    </row>
    <row r="9" spans="2:11" ht="15">
      <c r="B9" s="13" t="s">
        <v>14</v>
      </c>
      <c r="C9" s="9">
        <v>95372</v>
      </c>
      <c r="D9" s="9">
        <v>53388</v>
      </c>
      <c r="E9" s="9">
        <v>174303</v>
      </c>
      <c r="F9" s="9">
        <v>83076</v>
      </c>
      <c r="G9" s="9">
        <v>60017</v>
      </c>
      <c r="H9" s="9">
        <v>44821</v>
      </c>
      <c r="I9" s="9">
        <v>57913</v>
      </c>
      <c r="J9" s="9">
        <v>72265</v>
      </c>
      <c r="K9" s="9">
        <v>641155</v>
      </c>
    </row>
    <row r="10" spans="2:11" ht="26.25">
      <c r="B10" s="14" t="s">
        <v>20</v>
      </c>
      <c r="C10" s="15">
        <v>-1.5</v>
      </c>
      <c r="D10" s="15">
        <v>-1.7</v>
      </c>
      <c r="E10" s="15">
        <v>-0.4</v>
      </c>
      <c r="F10" s="15">
        <v>0.1</v>
      </c>
      <c r="G10" s="15">
        <v>0.1</v>
      </c>
      <c r="H10" s="15">
        <v>1.1</v>
      </c>
      <c r="I10" s="15">
        <v>0.9</v>
      </c>
      <c r="J10" s="15">
        <v>1.2</v>
      </c>
      <c r="K10" s="15">
        <v>-0.2</v>
      </c>
    </row>
    <row r="11" spans="2:11" ht="26.25">
      <c r="B11" s="3" t="s">
        <v>17</v>
      </c>
      <c r="C11" s="16">
        <v>-0.4</v>
      </c>
      <c r="D11" s="16">
        <v>-0.3</v>
      </c>
      <c r="E11" s="16">
        <v>0.1</v>
      </c>
      <c r="F11" s="16">
        <v>0.3</v>
      </c>
      <c r="G11" s="16">
        <v>0.5</v>
      </c>
      <c r="H11" s="16">
        <v>0.9</v>
      </c>
      <c r="I11" s="16">
        <v>0.5</v>
      </c>
      <c r="J11" s="16">
        <v>1</v>
      </c>
      <c r="K11" s="16">
        <v>0.2</v>
      </c>
    </row>
    <row r="12" spans="2:9" ht="15.75">
      <c r="B12" s="20" t="s">
        <v>18</v>
      </c>
      <c r="C12" s="20"/>
      <c r="D12" s="20"/>
      <c r="E12" s="20"/>
      <c r="F12" s="20"/>
      <c r="G12" s="20"/>
      <c r="H12" s="20"/>
      <c r="I12" s="20"/>
    </row>
    <row r="13" spans="2:9" ht="15.75">
      <c r="B13" s="20" t="s">
        <v>19</v>
      </c>
      <c r="C13" s="20"/>
      <c r="D13" s="20"/>
      <c r="E13" s="20"/>
      <c r="F13" s="20"/>
      <c r="G13" s="20"/>
      <c r="H13" s="20"/>
      <c r="I13" s="20"/>
    </row>
    <row r="14" spans="2:9" ht="15.75">
      <c r="B14" s="20" t="s">
        <v>16</v>
      </c>
      <c r="C14" s="20"/>
      <c r="D14" s="20"/>
      <c r="E14" s="20"/>
      <c r="F14" s="20"/>
      <c r="G14" s="20"/>
      <c r="H14" s="20"/>
      <c r="I14" s="20"/>
    </row>
    <row r="15" spans="2:9" ht="15.75">
      <c r="B15" s="20" t="s">
        <v>24</v>
      </c>
      <c r="C15" s="20"/>
      <c r="D15" s="20"/>
      <c r="E15" s="20"/>
      <c r="F15" s="20"/>
      <c r="G15" s="20"/>
      <c r="H15" s="20"/>
      <c r="I15" s="20"/>
    </row>
    <row r="18" ht="15">
      <c r="D1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0"/>
  <sheetViews>
    <sheetView showGridLines="0" tabSelected="1" zoomScalePageLayoutView="0" workbookViewId="0" topLeftCell="A1">
      <selection activeCell="L15" sqref="L15"/>
    </sheetView>
  </sheetViews>
  <sheetFormatPr defaultColWidth="11.421875" defaultRowHeight="15"/>
  <sheetData>
    <row r="2" ht="15">
      <c r="A2" s="19" t="s">
        <v>21</v>
      </c>
    </row>
    <row r="22" ht="15.75">
      <c r="A22" s="21" t="s">
        <v>41</v>
      </c>
    </row>
    <row r="23" ht="15.75">
      <c r="A23" s="21" t="s">
        <v>22</v>
      </c>
    </row>
    <row r="26" spans="1:18" ht="16.5">
      <c r="A26" s="25"/>
      <c r="B26" s="25"/>
      <c r="C26" s="2"/>
      <c r="D26" s="2"/>
      <c r="E26" s="2"/>
      <c r="F26" s="26" t="s">
        <v>25</v>
      </c>
      <c r="G26" s="26" t="s">
        <v>26</v>
      </c>
      <c r="H26" s="26" t="s">
        <v>27</v>
      </c>
      <c r="I26" s="26" t="s">
        <v>28</v>
      </c>
      <c r="J26" s="26" t="s">
        <v>29</v>
      </c>
      <c r="K26" s="26" t="s">
        <v>30</v>
      </c>
      <c r="L26" s="26" t="s">
        <v>31</v>
      </c>
      <c r="M26" s="26" t="s">
        <v>32</v>
      </c>
      <c r="N26" s="26" t="s">
        <v>33</v>
      </c>
      <c r="O26" s="26" t="s">
        <v>34</v>
      </c>
      <c r="P26" s="34" t="s">
        <v>35</v>
      </c>
      <c r="Q26" s="34" t="s">
        <v>36</v>
      </c>
      <c r="R26" s="34" t="s">
        <v>37</v>
      </c>
    </row>
    <row r="27" spans="1:18" ht="15">
      <c r="A27" s="27" t="s">
        <v>38</v>
      </c>
      <c r="B27" s="27"/>
      <c r="C27" s="27"/>
      <c r="D27" s="27"/>
      <c r="E27" s="27"/>
      <c r="F27" s="28">
        <f aca="true" t="shared" si="0" ref="F27:R27">F30-F28</f>
        <v>300530</v>
      </c>
      <c r="G27" s="28">
        <f t="shared" si="0"/>
        <v>296556</v>
      </c>
      <c r="H27" s="28">
        <f t="shared" si="0"/>
        <v>296111</v>
      </c>
      <c r="I27" s="28">
        <f t="shared" si="0"/>
        <v>294049</v>
      </c>
      <c r="J27" s="28">
        <f t="shared" si="0"/>
        <v>293428</v>
      </c>
      <c r="K27" s="28">
        <f t="shared" si="0"/>
        <v>292447</v>
      </c>
      <c r="L27" s="28">
        <f t="shared" si="0"/>
        <v>295754</v>
      </c>
      <c r="M27" s="28">
        <f t="shared" si="0"/>
        <v>297225</v>
      </c>
      <c r="N27" s="28">
        <f t="shared" si="0"/>
        <v>300055</v>
      </c>
      <c r="O27" s="28">
        <f t="shared" si="0"/>
        <v>300734</v>
      </c>
      <c r="P27" s="28">
        <f t="shared" si="0"/>
        <v>305453</v>
      </c>
      <c r="Q27" s="28">
        <f t="shared" si="0"/>
        <v>303765</v>
      </c>
      <c r="R27" s="28">
        <f t="shared" si="0"/>
        <v>304285</v>
      </c>
    </row>
    <row r="28" spans="1:18" ht="15">
      <c r="A28" s="27" t="s">
        <v>39</v>
      </c>
      <c r="B28" s="27"/>
      <c r="C28" s="27"/>
      <c r="D28" s="27"/>
      <c r="E28" s="27"/>
      <c r="F28" s="28">
        <v>34499</v>
      </c>
      <c r="G28" s="28">
        <v>33894</v>
      </c>
      <c r="H28" s="28">
        <v>33245</v>
      </c>
      <c r="I28" s="28">
        <v>32633</v>
      </c>
      <c r="J28" s="28">
        <v>32755</v>
      </c>
      <c r="K28" s="28">
        <v>32424</v>
      </c>
      <c r="L28" s="28">
        <v>32330</v>
      </c>
      <c r="M28" s="28">
        <v>32799</v>
      </c>
      <c r="N28" s="28">
        <v>33296</v>
      </c>
      <c r="O28" s="28">
        <v>33466</v>
      </c>
      <c r="P28" s="28">
        <v>33839</v>
      </c>
      <c r="Q28" s="28">
        <v>33996</v>
      </c>
      <c r="R28" s="28">
        <v>34218</v>
      </c>
    </row>
    <row r="29" spans="1:18" ht="15">
      <c r="A29" s="29" t="s">
        <v>40</v>
      </c>
      <c r="B29" s="29"/>
      <c r="C29" s="29"/>
      <c r="D29" s="29"/>
      <c r="E29" s="29"/>
      <c r="F29" s="30"/>
      <c r="G29" s="30"/>
      <c r="H29" s="30"/>
      <c r="I29" s="30"/>
      <c r="J29" s="31">
        <f>(J30-F30)/F30*100</f>
        <v>-2.6403684457166396</v>
      </c>
      <c r="K29" s="31">
        <f>(K30-G30)/G30*100</f>
        <v>-1.688303828113179</v>
      </c>
      <c r="L29" s="31">
        <f>(L30-H30)/H30*100</f>
        <v>-0.38620823668006654</v>
      </c>
      <c r="M29" s="32">
        <f>(M30-I30)/I30*100</f>
        <v>1.0230132055025989</v>
      </c>
      <c r="N29" s="32">
        <f>(N30-J30)/J30*100</f>
        <v>2.1975394180567354</v>
      </c>
      <c r="O29" s="32">
        <f>(O30-K30)/K30*100</f>
        <v>2.8716013433024186</v>
      </c>
      <c r="P29" s="33">
        <f>(P30-L30)/L30*100</f>
        <v>3.4161982906816544</v>
      </c>
      <c r="Q29" s="33">
        <f>(Q30-M30)/M30*100</f>
        <v>2.3443749545487598</v>
      </c>
      <c r="R29" s="33">
        <f>(R30-N30)/N30*100</f>
        <v>1.5455180875413603</v>
      </c>
    </row>
    <row r="30" spans="1:18" ht="15">
      <c r="A30" s="27" t="s">
        <v>11</v>
      </c>
      <c r="B30" s="27"/>
      <c r="C30" s="27"/>
      <c r="D30" s="27"/>
      <c r="E30" s="27"/>
      <c r="F30" s="28">
        <v>335029</v>
      </c>
      <c r="G30" s="28">
        <v>330450</v>
      </c>
      <c r="H30" s="28">
        <v>329356</v>
      </c>
      <c r="I30" s="28">
        <v>326682</v>
      </c>
      <c r="J30" s="28">
        <v>326183</v>
      </c>
      <c r="K30" s="28">
        <v>324871</v>
      </c>
      <c r="L30" s="28">
        <v>328084</v>
      </c>
      <c r="M30" s="28">
        <v>330024</v>
      </c>
      <c r="N30" s="28">
        <v>333351</v>
      </c>
      <c r="O30" s="28">
        <v>334200</v>
      </c>
      <c r="P30" s="28">
        <v>339292</v>
      </c>
      <c r="Q30" s="28">
        <v>337761</v>
      </c>
      <c r="R30" s="28">
        <v>338503</v>
      </c>
    </row>
  </sheetData>
  <sheetProtection/>
  <mergeCells count="4">
    <mergeCell ref="A30:E30"/>
    <mergeCell ref="A27:E27"/>
    <mergeCell ref="A28:E28"/>
    <mergeCell ref="A29:E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PageLayoutView="0" workbookViewId="0" topLeftCell="A1">
      <selection activeCell="H28" sqref="H28"/>
    </sheetView>
  </sheetViews>
  <sheetFormatPr defaultColWidth="11.421875" defaultRowHeight="15"/>
  <sheetData>
    <row r="1" ht="15">
      <c r="A1" s="19" t="s">
        <v>42</v>
      </c>
    </row>
    <row r="17" spans="1:8" ht="15.75">
      <c r="A17" s="21" t="s">
        <v>43</v>
      </c>
      <c r="B17" s="21"/>
      <c r="C17" s="21"/>
      <c r="D17" s="21"/>
      <c r="E17" s="21"/>
      <c r="F17" s="21"/>
      <c r="G17" s="21"/>
      <c r="H17" s="21"/>
    </row>
    <row r="18" spans="1:8" ht="15.75">
      <c r="A18" s="21" t="s">
        <v>23</v>
      </c>
      <c r="B18" s="21"/>
      <c r="C18" s="21"/>
      <c r="D18" s="21"/>
      <c r="E18" s="21"/>
      <c r="F18" s="21"/>
      <c r="G18" s="21"/>
      <c r="H18" s="21"/>
    </row>
    <row r="20" spans="1:15" ht="15">
      <c r="A20" s="19"/>
      <c r="B20" s="22" t="s">
        <v>44</v>
      </c>
      <c r="C20" s="22" t="s">
        <v>45</v>
      </c>
      <c r="D20" s="22" t="s">
        <v>46</v>
      </c>
      <c r="E20" s="22" t="s">
        <v>47</v>
      </c>
      <c r="F20" s="22" t="s">
        <v>48</v>
      </c>
      <c r="G20" s="22" t="s">
        <v>49</v>
      </c>
      <c r="H20" s="19"/>
      <c r="I20" s="19"/>
      <c r="J20" s="22" t="s">
        <v>44</v>
      </c>
      <c r="K20" s="22" t="s">
        <v>45</v>
      </c>
      <c r="L20" s="22" t="s">
        <v>46</v>
      </c>
      <c r="M20" s="22" t="s">
        <v>47</v>
      </c>
      <c r="N20" s="22" t="s">
        <v>48</v>
      </c>
      <c r="O20" s="22" t="s">
        <v>49</v>
      </c>
    </row>
    <row r="21" spans="1:15" ht="15">
      <c r="A21" s="23" t="s">
        <v>50</v>
      </c>
      <c r="B21" s="24">
        <v>13.27</v>
      </c>
      <c r="C21" s="24">
        <v>13.036</v>
      </c>
      <c r="D21" s="24">
        <v>13.799</v>
      </c>
      <c r="E21" s="24">
        <v>15.186</v>
      </c>
      <c r="F21" s="24">
        <v>17.867</v>
      </c>
      <c r="G21" s="24">
        <v>20.221</v>
      </c>
      <c r="H21" s="19"/>
      <c r="I21" s="23" t="s">
        <v>52</v>
      </c>
      <c r="J21" s="24">
        <v>28.581</v>
      </c>
      <c r="K21" s="24">
        <v>29.722</v>
      </c>
      <c r="L21" s="24">
        <v>26.589</v>
      </c>
      <c r="M21" s="24">
        <v>28.636</v>
      </c>
      <c r="N21" s="24">
        <v>28.113</v>
      </c>
      <c r="O21" s="24">
        <v>34.821</v>
      </c>
    </row>
    <row r="22" spans="1:15" ht="15">
      <c r="A22" s="23" t="s">
        <v>51</v>
      </c>
      <c r="B22" s="24">
        <v>56.502</v>
      </c>
      <c r="C22" s="24">
        <v>58.252</v>
      </c>
      <c r="D22" s="24">
        <v>58.228</v>
      </c>
      <c r="E22" s="24">
        <v>63.46</v>
      </c>
      <c r="F22" s="24">
        <v>65.775</v>
      </c>
      <c r="G22" s="24">
        <v>64.117</v>
      </c>
      <c r="H22" s="19"/>
      <c r="I22" s="23" t="s">
        <v>53</v>
      </c>
      <c r="J22" s="24">
        <v>46.864</v>
      </c>
      <c r="K22" s="24">
        <v>44.739</v>
      </c>
      <c r="L22" s="24">
        <v>43.537</v>
      </c>
      <c r="M22" s="24">
        <v>44.743</v>
      </c>
      <c r="N22" s="24">
        <v>51.151</v>
      </c>
      <c r="O22" s="24">
        <v>50.306</v>
      </c>
    </row>
    <row r="25" ht="15.75">
      <c r="I25" s="21"/>
    </row>
    <row r="26" ht="15.75">
      <c r="I26" s="21"/>
    </row>
    <row r="27" spans="1:9" ht="15.75">
      <c r="A27" s="21"/>
      <c r="B27" s="21"/>
      <c r="C27" s="21"/>
      <c r="D27" s="21"/>
      <c r="E27" s="21"/>
      <c r="F27" s="21"/>
      <c r="G27" s="21"/>
      <c r="H27" s="21"/>
      <c r="I27" s="2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2020-06-26T10:16:58Z</dcterms:modified>
  <cp:category/>
  <cp:version/>
  <cp:contentType/>
  <cp:contentStatus/>
</cp:coreProperties>
</file>