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23580" windowHeight="11385" activeTab="3"/>
  </bookViews>
  <sheets>
    <sheet name="Tableau 1" sheetId="1" r:id="rId1"/>
    <sheet name="Figure 1" sheetId="2" r:id="rId2"/>
    <sheet name="Tableau 2" sheetId="3" r:id="rId3"/>
    <sheet name="Figure 2" sheetId="4" r:id="rId4"/>
  </sheets>
  <externalReferences>
    <externalReference r:id="rId7"/>
    <externalReference r:id="rId8"/>
  </externalReferences>
  <definedNames>
    <definedName name="donnee" localSheetId="0">#REF!</definedName>
    <definedName name="donnee" localSheetId="2">#REF!</definedName>
    <definedName name="donnee">#REF!</definedName>
    <definedName name="note" localSheetId="0">#REF!</definedName>
    <definedName name="note" localSheetId="2">#REF!</definedName>
    <definedName name="note">#REF!</definedName>
  </definedNames>
  <calcPr fullCalcOnLoad="1"/>
</workbook>
</file>

<file path=xl/sharedStrings.xml><?xml version="1.0" encoding="utf-8"?>
<sst xmlns="http://schemas.openxmlformats.org/spreadsheetml/2006/main" count="72" uniqueCount="61">
  <si>
    <t>Entrées en provenance d'autres situations</t>
  </si>
  <si>
    <t>Entrées en provenance du Rsa</t>
  </si>
  <si>
    <t>Sorties vers le Rsa</t>
  </si>
  <si>
    <t>Sorties vers d'autres situations</t>
  </si>
  <si>
    <t>entre mars et juin</t>
  </si>
  <si>
    <t>entre juin et septembre</t>
  </si>
  <si>
    <t>entre septembre et décembre</t>
  </si>
  <si>
    <t>Fin décembre 2016</t>
  </si>
  <si>
    <t>Bénéficiaires de la prime d'activité</t>
  </si>
  <si>
    <t>avec au moins une bonification individuelle</t>
  </si>
  <si>
    <t>avec majoration pour isolement</t>
  </si>
  <si>
    <t>moins de 25 ans*</t>
  </si>
  <si>
    <t>25 ans ou plus*</t>
  </si>
  <si>
    <t>*âge du responsable du dossier</t>
  </si>
  <si>
    <t>Paris</t>
  </si>
  <si>
    <t>Hauts-de-Seine</t>
  </si>
  <si>
    <t>Seine-Saint-Denis</t>
  </si>
  <si>
    <t>Val-de-Marne</t>
  </si>
  <si>
    <t>Seine-et-Marne</t>
  </si>
  <si>
    <t>Yvelines</t>
  </si>
  <si>
    <t>Essonne</t>
  </si>
  <si>
    <t>Val-d'Oise</t>
  </si>
  <si>
    <t>Île-de-France</t>
  </si>
  <si>
    <t>Seulement Prime d'activité</t>
  </si>
  <si>
    <t>Rsa socle + Prime d'activité</t>
  </si>
  <si>
    <t>Total Prime d'activité</t>
  </si>
  <si>
    <t>Avec au moins une bonification individuelle</t>
  </si>
  <si>
    <t>Avec majoration pour isolement</t>
  </si>
  <si>
    <t>Personnes couvertes par la Prime d'activité</t>
  </si>
  <si>
    <t>Population couverte par la Prime d'activité</t>
  </si>
  <si>
    <t>Fin mars 2017</t>
  </si>
  <si>
    <t>Mars 2016</t>
  </si>
  <si>
    <t>Juin 2016</t>
  </si>
  <si>
    <t>Sept 2016</t>
  </si>
  <si>
    <t>Dec 2016</t>
  </si>
  <si>
    <t>Mars 2017</t>
  </si>
  <si>
    <t>Prime d'activité avec majoration pour isolement</t>
  </si>
  <si>
    <t>Prime d'activité sans majoration pour isolement</t>
  </si>
  <si>
    <t>Evolution en glissement annuel de la prime d'activité</t>
  </si>
  <si>
    <t>Figure 1. Nombre de foyers franciliens bénéficiaires de la prime d’activité en fin de trimestre (en milliers) et évolution en glissement annuel (en %)</t>
  </si>
  <si>
    <t>entre décembre et mars</t>
  </si>
  <si>
    <t>Fin juin 2016</t>
  </si>
  <si>
    <t>Fin septembre 2016</t>
  </si>
  <si>
    <t>Fin juin 2017</t>
  </si>
  <si>
    <t>Juin 2017</t>
  </si>
  <si>
    <t>entre mars et juin 2017</t>
  </si>
  <si>
    <t>Tableau 1.  Nombre de foyers bénéficiaires de la prime d’activité entre mars 2016 et septembre 2017, en Île-de-France</t>
  </si>
  <si>
    <t>Fin mars 2016</t>
  </si>
  <si>
    <t>Fin septembre 2017</t>
  </si>
  <si>
    <t>Source : Caisses d’allocations familiales d’Île-de-France, mars 2016 à septembre 2017.</t>
  </si>
  <si>
    <t>Lecture : Fin septembre 2017, le nombre d’allocataires franciliens de la prime d’activité âgés de 25 ans ou plus s'établit à 321150.</t>
  </si>
  <si>
    <t>Sept 2017</t>
  </si>
  <si>
    <t>Source : Caisses d’allocations familiales d’Île-de-France, mars, juin, septembre, décembre 2016 et mars, juin et septembre 2017.</t>
  </si>
  <si>
    <t>Tableau 2. Répartition des bénéficiaires de la prime d’activité, en Île-de-France, par département, au 30 septembre 2017</t>
  </si>
  <si>
    <t>Evolution 30-06-2017/30-09-2017 (en%)</t>
  </si>
  <si>
    <t>Source : Caisses d’allocations familiales d’Île-de-France, septembre 2017; Insee, recensement 2014.</t>
  </si>
  <si>
    <t>Lecture : Fin septembre 2017, le nombre d'allocataires parisiens de la prime d’activité s'établit 63 635.</t>
  </si>
  <si>
    <t>entre juin et septembre 2017</t>
  </si>
  <si>
    <t>Figure 2. Nombre d’entrants et de sortants de la prime d’activité selon leur droit au Rsa (en milliers)</t>
  </si>
  <si>
    <t>Lecture : L’évolution en glissement annuel du nombre de bénéficiaires de la prime d’activité en septembre 2017 s’établit à + 8,1 %.</t>
  </si>
  <si>
    <t>Lecture : Entre juin 2017 et septembre 2017, environ 80 000 foyers sont entrés dans la prime d'activité.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</si>
</sst>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"/>
    <numFmt numFmtId="165" formatCode="mmmm\ d\,\ yyyy"/>
    <numFmt numFmtId="166" formatCode="#,##0.0"/>
    <numFmt numFmtId="167" formatCode="General_)"/>
    <numFmt numFmtId="168" formatCode="0.00_)"/>
    <numFmt numFmtId="169" formatCode="#,###,##0"/>
    <numFmt numFmtId="170" formatCode="#,##0\ &quot;F&quot;;\-#,##0\ &quot;F&quot;"/>
    <numFmt numFmtId="171" formatCode="\(##\);\(##\)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_-* #,##0.0\ _€_-;\-* #,##0.0\ _€_-;_-* &quot;-&quot;??\ _€_-;_-@_-"/>
    <numFmt numFmtId="177" formatCode="[$-40C]dddd\ d\ mmmm\ yyyy"/>
    <numFmt numFmtId="178" formatCode="0.000000"/>
    <numFmt numFmtId="179" formatCode="0.00000"/>
    <numFmt numFmtId="180" formatCode="0.0000"/>
    <numFmt numFmtId="181" formatCode="0.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Helv"/>
      <family val="0"/>
    </font>
    <font>
      <sz val="6.5"/>
      <name val="MS Sans Serif"/>
      <family val="2"/>
    </font>
    <font>
      <b/>
      <sz val="12"/>
      <color indexed="12"/>
      <name val="Times New Roman"/>
      <family val="1"/>
    </font>
    <font>
      <b/>
      <sz val="10"/>
      <name val="Courier New"/>
      <family val="3"/>
    </font>
    <font>
      <sz val="8"/>
      <name val="Courier New"/>
      <family val="3"/>
    </font>
    <font>
      <sz val="10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8"/>
      <color indexed="21"/>
      <name val="Arial"/>
      <family val="2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0"/>
      <name val="Courier"/>
      <family val="3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b/>
      <sz val="7"/>
      <color indexed="8"/>
      <name val="Arial"/>
      <family val="0"/>
    </font>
    <font>
      <b/>
      <sz val="7"/>
      <color indexed="9"/>
      <name val="Arial"/>
      <family val="0"/>
    </font>
    <font>
      <b/>
      <sz val="7"/>
      <color indexed="10"/>
      <name val="Arial"/>
      <family val="0"/>
    </font>
    <font>
      <b/>
      <sz val="10"/>
      <color indexed="8"/>
      <name val="Calibri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15"/>
      </patternFill>
    </fill>
    <fill>
      <patternFill patternType="mediumGray">
        <fgColor indexed="9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</border>
    <border>
      <left style="medium"/>
      <right style="medium"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tted"/>
      <top style="thin"/>
      <bottom style="thin"/>
    </border>
    <border>
      <left/>
      <right style="double"/>
      <top style="thin"/>
      <bottom style="thin"/>
    </border>
    <border>
      <left style="dashed"/>
      <right style="dashed"/>
      <top style="dashed"/>
      <bottom style="dashed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dotted"/>
      <right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1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164" fontId="3" fillId="0" borderId="0">
      <alignment/>
      <protection/>
    </xf>
    <xf numFmtId="164" fontId="3" fillId="0" borderId="0">
      <alignment/>
      <protection/>
    </xf>
    <xf numFmtId="0" fontId="62" fillId="0" borderId="0" applyNumberFormat="0" applyFill="0" applyBorder="0" applyAlignment="0" applyProtection="0"/>
    <xf numFmtId="0" fontId="4" fillId="26" borderId="2" applyNumberFormat="0" applyFont="0" applyFill="0" applyBorder="0" applyAlignment="0">
      <protection/>
    </xf>
    <xf numFmtId="0" fontId="63" fillId="27" borderId="3" applyNumberFormat="0" applyAlignment="0" applyProtection="0"/>
    <xf numFmtId="0" fontId="64" fillId="0" borderId="4" applyNumberFormat="0" applyFill="0" applyAlignment="0" applyProtection="0"/>
    <xf numFmtId="0" fontId="5" fillId="28" borderId="5">
      <alignment horizontal="center" vertical="center"/>
      <protection/>
    </xf>
    <xf numFmtId="0" fontId="5" fillId="28" borderId="5">
      <alignment horizontal="center" vertical="center"/>
      <protection/>
    </xf>
    <xf numFmtId="0" fontId="6" fillId="26" borderId="6">
      <alignment horizontal="left" vertical="top" wrapText="1"/>
      <protection/>
    </xf>
    <xf numFmtId="0" fontId="6" fillId="26" borderId="6">
      <alignment horizontal="left" vertical="top" wrapText="1"/>
      <protection/>
    </xf>
    <xf numFmtId="49" fontId="7" fillId="29" borderId="7">
      <alignment vertical="center" wrapText="1"/>
      <protection/>
    </xf>
    <xf numFmtId="49" fontId="7" fillId="29" borderId="7">
      <alignment vertical="center" wrapText="1"/>
      <protection/>
    </xf>
    <xf numFmtId="49" fontId="8" fillId="30" borderId="8">
      <alignment vertical="center" wrapText="1"/>
      <protection/>
    </xf>
    <xf numFmtId="49" fontId="8" fillId="30" borderId="8">
      <alignment vertical="center" wrapText="1"/>
      <protection/>
    </xf>
    <xf numFmtId="0" fontId="9" fillId="28" borderId="9">
      <alignment horizontal="left" vertical="center" wrapText="1"/>
      <protection/>
    </xf>
    <xf numFmtId="0" fontId="9" fillId="28" borderId="9">
      <alignment horizontal="left" vertical="center" wrapText="1"/>
      <protection/>
    </xf>
    <xf numFmtId="49" fontId="10" fillId="31" borderId="10">
      <alignment vertical="top" wrapText="1"/>
      <protection/>
    </xf>
    <xf numFmtId="49" fontId="10" fillId="31" borderId="10">
      <alignment vertical="top" wrapText="1"/>
      <protection/>
    </xf>
    <xf numFmtId="0" fontId="0" fillId="32" borderId="11" applyNumberFormat="0" applyFont="0" applyAlignment="0" applyProtection="0"/>
    <xf numFmtId="49" fontId="10" fillId="0" borderId="0">
      <alignment vertical="top" wrapText="1"/>
      <protection/>
    </xf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49" fontId="11" fillId="0" borderId="10">
      <alignment horizontal="right" vertical="top"/>
      <protection/>
    </xf>
    <xf numFmtId="0" fontId="12" fillId="33" borderId="12">
      <alignment horizontal="centerContinuous" vertical="top" wrapText="1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65" fillId="34" borderId="3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167" fontId="2" fillId="0" borderId="13">
      <alignment horizontal="left"/>
      <protection/>
    </xf>
    <xf numFmtId="0" fontId="66" fillId="35" borderId="0" applyNumberFormat="0" applyBorder="0" applyAlignment="0" applyProtection="0"/>
    <xf numFmtId="168" fontId="16" fillId="0" borderId="0" applyNumberFormat="0" applyFont="0" applyAlignment="0">
      <protection/>
    </xf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19" fillId="36" borderId="0" applyNumberFormat="0" applyBorder="0">
      <alignment horizontal="right"/>
      <protection locked="0"/>
    </xf>
    <xf numFmtId="0" fontId="2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0" fontId="10" fillId="0" borderId="0">
      <alignment/>
      <protection/>
    </xf>
    <xf numFmtId="0" fontId="69" fillId="37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12" fillId="0" borderId="0">
      <alignment/>
      <protection/>
    </xf>
    <xf numFmtId="171" fontId="23" fillId="0" borderId="0">
      <alignment horizontal="right"/>
      <protection/>
    </xf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0" fillId="38" borderId="0" applyNumberFormat="0" applyBorder="0" applyAlignment="0" applyProtection="0"/>
    <xf numFmtId="0" fontId="71" fillId="27" borderId="14" applyNumberFormat="0" applyAlignment="0" applyProtection="0"/>
    <xf numFmtId="0" fontId="15" fillId="0" borderId="0">
      <alignment vertical="top" wrapText="1"/>
      <protection/>
    </xf>
    <xf numFmtId="0" fontId="15" fillId="0" borderId="0">
      <alignment vertical="top" wrapText="1"/>
      <protection/>
    </xf>
    <xf numFmtId="3" fontId="24" fillId="28" borderId="15">
      <alignment vertical="center"/>
      <protection/>
    </xf>
    <xf numFmtId="3" fontId="24" fillId="28" borderId="15">
      <alignment vertical="center"/>
      <protection/>
    </xf>
    <xf numFmtId="3" fontId="25" fillId="28" borderId="15">
      <alignment vertical="center"/>
      <protection/>
    </xf>
    <xf numFmtId="3" fontId="25" fillId="28" borderId="15">
      <alignment vertical="center"/>
      <protection/>
    </xf>
    <xf numFmtId="0" fontId="10" fillId="39" borderId="16" applyBorder="0">
      <alignment horizontal="left" vertical="center"/>
      <protection/>
    </xf>
    <xf numFmtId="0" fontId="10" fillId="39" borderId="16" applyBorder="0">
      <alignment horizontal="left" vertical="center"/>
      <protection/>
    </xf>
    <xf numFmtId="0" fontId="10" fillId="33" borderId="12">
      <alignment horizontal="left" vertical="center" wrapText="1"/>
      <protection/>
    </xf>
    <xf numFmtId="0" fontId="10" fillId="33" borderId="12">
      <alignment horizontal="left" vertical="center" wrapText="1"/>
      <protection/>
    </xf>
    <xf numFmtId="0" fontId="10" fillId="40" borderId="12">
      <alignment horizontal="left" vertical="center" wrapText="1"/>
      <protection/>
    </xf>
    <xf numFmtId="0" fontId="10" fillId="40" borderId="12">
      <alignment horizontal="left" vertical="center" wrapText="1"/>
      <protection/>
    </xf>
    <xf numFmtId="0" fontId="12" fillId="40" borderId="12">
      <alignment horizontal="left" vertical="center" wrapText="1"/>
      <protection/>
    </xf>
    <xf numFmtId="0" fontId="12" fillId="40" borderId="12">
      <alignment horizontal="left" vertical="center" wrapText="1"/>
      <protection/>
    </xf>
    <xf numFmtId="0" fontId="10" fillId="41" borderId="12">
      <alignment horizontal="left" vertical="center" wrapText="1"/>
      <protection/>
    </xf>
    <xf numFmtId="0" fontId="10" fillId="41" borderId="12">
      <alignment horizontal="left" vertical="center" wrapText="1"/>
      <protection/>
    </xf>
    <xf numFmtId="0" fontId="26" fillId="40" borderId="17">
      <alignment horizontal="left" vertical="center" wrapText="1"/>
      <protection/>
    </xf>
    <xf numFmtId="0" fontId="26" fillId="40" borderId="17">
      <alignment horizontal="left" vertical="center" wrapText="1"/>
      <protection/>
    </xf>
    <xf numFmtId="0" fontId="26" fillId="31" borderId="17">
      <alignment horizontal="left" vertical="center" wrapText="1"/>
      <protection/>
    </xf>
    <xf numFmtId="0" fontId="26" fillId="31" borderId="17">
      <alignment horizontal="left" vertical="center" wrapText="1"/>
      <protection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9" fontId="27" fillId="36" borderId="0" applyNumberFormat="0" applyBorder="0">
      <alignment horizontal="center"/>
      <protection locked="0"/>
    </xf>
    <xf numFmtId="169" fontId="28" fillId="36" borderId="0" applyNumberFormat="0" applyBorder="0">
      <alignment horizontal="center"/>
      <protection locked="0"/>
    </xf>
    <xf numFmtId="169" fontId="28" fillId="36" borderId="0" applyNumberFormat="0" applyBorder="0">
      <alignment horizontal="center"/>
      <protection locked="0"/>
    </xf>
    <xf numFmtId="169" fontId="19" fillId="42" borderId="0" applyNumberFormat="0" applyBorder="0">
      <alignment horizontal="left"/>
      <protection locked="0"/>
    </xf>
    <xf numFmtId="169" fontId="29" fillId="36" borderId="0" applyNumberFormat="0" applyBorder="0">
      <alignment horizontal="left"/>
      <protection locked="0"/>
    </xf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6" fillId="0" borderId="20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22" applyNumberFormat="0" applyFill="0" applyAlignment="0" applyProtection="0"/>
    <xf numFmtId="0" fontId="78" fillId="43" borderId="23" applyNumberFormat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</cellStyleXfs>
  <cellXfs count="63"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wrapText="1"/>
    </xf>
    <xf numFmtId="0" fontId="79" fillId="0" borderId="0" xfId="0" applyFont="1" applyAlignment="1">
      <alignment horizontal="center" wrapText="1"/>
    </xf>
    <xf numFmtId="3" fontId="79" fillId="0" borderId="0" xfId="0" applyNumberFormat="1" applyFont="1" applyAlignment="1">
      <alignment horizontal="right" vertical="center"/>
    </xf>
    <xf numFmtId="0" fontId="80" fillId="0" borderId="0" xfId="0" applyFont="1" applyFill="1" applyBorder="1" applyAlignment="1">
      <alignment/>
    </xf>
    <xf numFmtId="0" fontId="79" fillId="0" borderId="24" xfId="0" applyFont="1" applyBorder="1" applyAlignment="1">
      <alignment/>
    </xf>
    <xf numFmtId="0" fontId="79" fillId="0" borderId="24" xfId="0" applyFont="1" applyBorder="1" applyAlignment="1">
      <alignment horizontal="center" vertical="center" wrapText="1"/>
    </xf>
    <xf numFmtId="0" fontId="81" fillId="0" borderId="24" xfId="0" applyFont="1" applyBorder="1" applyAlignment="1">
      <alignment/>
    </xf>
    <xf numFmtId="3" fontId="81" fillId="0" borderId="24" xfId="0" applyNumberFormat="1" applyFont="1" applyBorder="1" applyAlignment="1">
      <alignment/>
    </xf>
    <xf numFmtId="3" fontId="79" fillId="0" borderId="24" xfId="0" applyNumberFormat="1" applyFont="1" applyBorder="1" applyAlignment="1">
      <alignment/>
    </xf>
    <xf numFmtId="0" fontId="79" fillId="0" borderId="25" xfId="0" applyFont="1" applyBorder="1" applyAlignment="1">
      <alignment/>
    </xf>
    <xf numFmtId="3" fontId="79" fillId="0" borderId="25" xfId="0" applyNumberFormat="1" applyFont="1" applyBorder="1" applyAlignment="1">
      <alignment/>
    </xf>
    <xf numFmtId="0" fontId="79" fillId="0" borderId="0" xfId="0" applyFont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horizontal="center" vertical="center" wrapText="1"/>
    </xf>
    <xf numFmtId="172" fontId="81" fillId="0" borderId="0" xfId="0" applyNumberFormat="1" applyFont="1" applyAlignment="1">
      <alignment/>
    </xf>
    <xf numFmtId="0" fontId="82" fillId="0" borderId="24" xfId="0" applyFont="1" applyBorder="1" applyAlignment="1">
      <alignment/>
    </xf>
    <xf numFmtId="166" fontId="83" fillId="0" borderId="2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30" fillId="0" borderId="24" xfId="0" applyNumberFormat="1" applyFont="1" applyBorder="1" applyAlignment="1">
      <alignment/>
    </xf>
    <xf numFmtId="0" fontId="82" fillId="0" borderId="0" xfId="0" applyFont="1" applyBorder="1" applyAlignment="1">
      <alignment/>
    </xf>
    <xf numFmtId="3" fontId="30" fillId="0" borderId="0" xfId="0" applyNumberFormat="1" applyFont="1" applyBorder="1" applyAlignment="1">
      <alignment/>
    </xf>
    <xf numFmtId="0" fontId="83" fillId="0" borderId="25" xfId="0" applyFont="1" applyBorder="1" applyAlignment="1">
      <alignment/>
    </xf>
    <xf numFmtId="3" fontId="12" fillId="0" borderId="25" xfId="0" applyNumberFormat="1" applyFont="1" applyBorder="1" applyAlignment="1">
      <alignment/>
    </xf>
    <xf numFmtId="0" fontId="31" fillId="0" borderId="26" xfId="0" applyFont="1" applyBorder="1" applyAlignment="1">
      <alignment/>
    </xf>
    <xf numFmtId="172" fontId="83" fillId="0" borderId="26" xfId="0" applyNumberFormat="1" applyFont="1" applyBorder="1" applyAlignment="1">
      <alignment/>
    </xf>
    <xf numFmtId="3" fontId="82" fillId="0" borderId="0" xfId="0" applyNumberFormat="1" applyFont="1" applyBorder="1" applyAlignment="1">
      <alignment/>
    </xf>
    <xf numFmtId="0" fontId="82" fillId="0" borderId="25" xfId="0" applyFont="1" applyBorder="1" applyAlignment="1">
      <alignment/>
    </xf>
    <xf numFmtId="172" fontId="82" fillId="0" borderId="25" xfId="0" applyNumberFormat="1" applyFont="1" applyBorder="1" applyAlignment="1">
      <alignment/>
    </xf>
    <xf numFmtId="166" fontId="7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72" fontId="79" fillId="0" borderId="0" xfId="0" applyNumberFormat="1" applyFont="1" applyAlignment="1">
      <alignment/>
    </xf>
    <xf numFmtId="3" fontId="79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" fontId="81" fillId="0" borderId="0" xfId="0" applyNumberFormat="1" applyFont="1" applyAlignment="1" quotePrefix="1">
      <alignment horizontal="center"/>
    </xf>
    <xf numFmtId="17" fontId="79" fillId="0" borderId="0" xfId="0" applyNumberFormat="1" applyFont="1" applyAlignment="1" quotePrefix="1">
      <alignment horizontal="center"/>
    </xf>
    <xf numFmtId="3" fontId="79" fillId="0" borderId="0" xfId="0" applyNumberFormat="1" applyFont="1" applyAlignment="1">
      <alignment/>
    </xf>
    <xf numFmtId="0" fontId="83" fillId="0" borderId="0" xfId="0" applyFont="1" applyAlignment="1">
      <alignment/>
    </xf>
    <xf numFmtId="1" fontId="79" fillId="0" borderId="0" xfId="0" applyNumberFormat="1" applyFont="1" applyAlignment="1">
      <alignment horizontal="right" vertical="center"/>
    </xf>
    <xf numFmtId="0" fontId="79" fillId="0" borderId="16" xfId="0" applyFont="1" applyBorder="1" applyAlignment="1">
      <alignment horizontal="center" vertical="center" wrapText="1"/>
    </xf>
    <xf numFmtId="3" fontId="81" fillId="0" borderId="16" xfId="0" applyNumberFormat="1" applyFont="1" applyBorder="1" applyAlignment="1">
      <alignment/>
    </xf>
    <xf numFmtId="3" fontId="81" fillId="0" borderId="12" xfId="0" applyNumberFormat="1" applyFont="1" applyBorder="1" applyAlignment="1">
      <alignment/>
    </xf>
    <xf numFmtId="3" fontId="81" fillId="0" borderId="26" xfId="0" applyNumberFormat="1" applyFont="1" applyBorder="1" applyAlignment="1">
      <alignment/>
    </xf>
    <xf numFmtId="3" fontId="79" fillId="0" borderId="16" xfId="0" applyNumberFormat="1" applyFont="1" applyBorder="1" applyAlignment="1">
      <alignment/>
    </xf>
    <xf numFmtId="3" fontId="79" fillId="0" borderId="27" xfId="0" applyNumberFormat="1" applyFont="1" applyBorder="1" applyAlignment="1">
      <alignment/>
    </xf>
    <xf numFmtId="3" fontId="79" fillId="0" borderId="28" xfId="0" applyNumberFormat="1" applyFont="1" applyBorder="1" applyAlignment="1">
      <alignment/>
    </xf>
    <xf numFmtId="3" fontId="79" fillId="0" borderId="27" xfId="0" applyNumberFormat="1" applyFont="1" applyFill="1" applyBorder="1" applyAlignment="1">
      <alignment/>
    </xf>
    <xf numFmtId="3" fontId="79" fillId="0" borderId="16" xfId="0" applyNumberFormat="1" applyFont="1" applyFill="1" applyBorder="1" applyAlignment="1">
      <alignment/>
    </xf>
    <xf numFmtId="3" fontId="79" fillId="0" borderId="24" xfId="0" applyNumberFormat="1" applyFont="1" applyFill="1" applyBorder="1" applyAlignment="1">
      <alignment/>
    </xf>
    <xf numFmtId="0" fontId="79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79" fillId="0" borderId="29" xfId="0" applyFont="1" applyBorder="1" applyAlignment="1">
      <alignment horizontal="center" vertical="center" wrapText="1"/>
    </xf>
    <xf numFmtId="3" fontId="81" fillId="0" borderId="29" xfId="0" applyNumberFormat="1" applyFont="1" applyBorder="1" applyAlignment="1">
      <alignment/>
    </xf>
    <xf numFmtId="3" fontId="81" fillId="0" borderId="30" xfId="0" applyNumberFormat="1" applyFont="1" applyBorder="1" applyAlignment="1">
      <alignment/>
    </xf>
    <xf numFmtId="3" fontId="79" fillId="0" borderId="29" xfId="0" applyNumberFormat="1" applyFont="1" applyBorder="1" applyAlignment="1">
      <alignment/>
    </xf>
    <xf numFmtId="3" fontId="79" fillId="0" borderId="31" xfId="0" applyNumberFormat="1" applyFont="1" applyBorder="1" applyAlignment="1">
      <alignment/>
    </xf>
    <xf numFmtId="3" fontId="79" fillId="0" borderId="32" xfId="0" applyNumberFormat="1" applyFont="1" applyFill="1" applyBorder="1" applyAlignment="1">
      <alignment/>
    </xf>
    <xf numFmtId="3" fontId="79" fillId="0" borderId="32" xfId="0" applyNumberFormat="1" applyFont="1" applyBorder="1" applyAlignment="1">
      <alignment/>
    </xf>
    <xf numFmtId="3" fontId="79" fillId="0" borderId="31" xfId="0" applyNumberFormat="1" applyFont="1" applyFill="1" applyBorder="1" applyAlignment="1">
      <alignment/>
    </xf>
    <xf numFmtId="3" fontId="79" fillId="0" borderId="28" xfId="0" applyNumberFormat="1" applyFont="1" applyFill="1" applyBorder="1" applyAlignment="1">
      <alignment/>
    </xf>
    <xf numFmtId="3" fontId="79" fillId="0" borderId="25" xfId="0" applyNumberFormat="1" applyFont="1" applyFill="1" applyBorder="1" applyAlignment="1">
      <alignment/>
    </xf>
    <xf numFmtId="166" fontId="79" fillId="0" borderId="0" xfId="0" applyNumberFormat="1" applyFont="1" applyAlignment="1">
      <alignment/>
    </xf>
  </cellXfs>
  <cellStyles count="13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2 - Style5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GRISTAT" xfId="40"/>
    <cellStyle name="AGRISTAT 2" xfId="41"/>
    <cellStyle name="Avertissement" xfId="42"/>
    <cellStyle name="bruno" xfId="43"/>
    <cellStyle name="Calcul" xfId="44"/>
    <cellStyle name="Cellule liée" xfId="45"/>
    <cellStyle name="classeur | note | numero" xfId="46"/>
    <cellStyle name="classeur | note | numero 2" xfId="47"/>
    <cellStyle name="classeur | note | texte" xfId="48"/>
    <cellStyle name="classeur | note | texte 2" xfId="49"/>
    <cellStyle name="classeur | reference | tabl-structure (standard)" xfId="50"/>
    <cellStyle name="classeur | reference | tabl-structure (standard) 2" xfId="51"/>
    <cellStyle name="classeur | theme | intitule" xfId="52"/>
    <cellStyle name="classeur | theme | intitule 2" xfId="53"/>
    <cellStyle name="classeur | theme | notice explicative" xfId="54"/>
    <cellStyle name="classeur | theme | notice explicative 2" xfId="55"/>
    <cellStyle name="coin" xfId="56"/>
    <cellStyle name="coin 2" xfId="57"/>
    <cellStyle name="Commentaire" xfId="58"/>
    <cellStyle name="contenu_unite" xfId="59"/>
    <cellStyle name="Date" xfId="60"/>
    <cellStyle name="Date 2" xfId="61"/>
    <cellStyle name="donn_normal" xfId="62"/>
    <cellStyle name="ent_col_struc_normal" xfId="63"/>
    <cellStyle name="En-tête 1" xfId="64"/>
    <cellStyle name="En-tête 1 2" xfId="65"/>
    <cellStyle name="En-tête 2" xfId="66"/>
    <cellStyle name="En-tête 2 2" xfId="67"/>
    <cellStyle name="entete_source" xfId="68"/>
    <cellStyle name="Entrée" xfId="69"/>
    <cellStyle name="Euro" xfId="70"/>
    <cellStyle name="Euro 2" xfId="71"/>
    <cellStyle name="Financier" xfId="72"/>
    <cellStyle name="Financier 2" xfId="73"/>
    <cellStyle name="Financier0" xfId="74"/>
    <cellStyle name="Financier0 2" xfId="75"/>
    <cellStyle name="g" xfId="76"/>
    <cellStyle name="Insatisfaisant" xfId="77"/>
    <cellStyle name="k" xfId="78"/>
    <cellStyle name="Hyperlink" xfId="79"/>
    <cellStyle name="Lien hypertexte 2" xfId="80"/>
    <cellStyle name="Lien hypertexte 3" xfId="81"/>
    <cellStyle name="Followed Hyperlink" xfId="82"/>
    <cellStyle name="Ligne détail" xfId="83"/>
    <cellStyle name="ligne_titre_0" xfId="84"/>
    <cellStyle name="Comma" xfId="85"/>
    <cellStyle name="Comma [0]" xfId="86"/>
    <cellStyle name="Milliers 2" xfId="87"/>
    <cellStyle name="Currency" xfId="88"/>
    <cellStyle name="Currency [0]" xfId="89"/>
    <cellStyle name="Monétaire0" xfId="90"/>
    <cellStyle name="Monétaire0 2" xfId="91"/>
    <cellStyle name="Motif" xfId="92"/>
    <cellStyle name="Neutre" xfId="93"/>
    <cellStyle name="Non défini" xfId="94"/>
    <cellStyle name="Non défini 2" xfId="95"/>
    <cellStyle name="Normal 2" xfId="96"/>
    <cellStyle name="Normal 2 2" xfId="97"/>
    <cellStyle name="Normal 2 3" xfId="98"/>
    <cellStyle name="Normal 3" xfId="99"/>
    <cellStyle name="Normal 4" xfId="100"/>
    <cellStyle name="note" xfId="101"/>
    <cellStyle name="note 2" xfId="102"/>
    <cellStyle name="notice_theme" xfId="103"/>
    <cellStyle name="num_note" xfId="104"/>
    <cellStyle name="Percent" xfId="105"/>
    <cellStyle name="Pourcentage 2" xfId="106"/>
    <cellStyle name="Satisfaisant" xfId="107"/>
    <cellStyle name="Sortie" xfId="108"/>
    <cellStyle name="source" xfId="109"/>
    <cellStyle name="source 2" xfId="110"/>
    <cellStyle name="tableau | cellule | normal | entier" xfId="111"/>
    <cellStyle name="tableau | cellule | normal | entier 2" xfId="112"/>
    <cellStyle name="tableau | cellule | total | entier" xfId="113"/>
    <cellStyle name="tableau | cellule | total | entier 2" xfId="114"/>
    <cellStyle name="tableau | coin superieur gauche" xfId="115"/>
    <cellStyle name="tableau | coin superieur gauche 2" xfId="116"/>
    <cellStyle name="tableau | entete-colonne | structure | normal" xfId="117"/>
    <cellStyle name="tableau | entete-colonne | structure | normal 2" xfId="118"/>
    <cellStyle name="tableau | entete-ligne | normal" xfId="119"/>
    <cellStyle name="tableau | entete-ligne | normal 2" xfId="120"/>
    <cellStyle name="tableau | entete-ligne | total" xfId="121"/>
    <cellStyle name="tableau | entete-ligne | total 2" xfId="122"/>
    <cellStyle name="tableau | ligne-titre | niveau1" xfId="123"/>
    <cellStyle name="tableau | ligne-titre | niveau1 2" xfId="124"/>
    <cellStyle name="tableau | source | texte" xfId="125"/>
    <cellStyle name="tableau | source | texte 2" xfId="126"/>
    <cellStyle name="tableau | unite | texte" xfId="127"/>
    <cellStyle name="tableau | unite | texte 2" xfId="128"/>
    <cellStyle name="Texte explicatif" xfId="129"/>
    <cellStyle name="Titre" xfId="130"/>
    <cellStyle name="Titre colonnes" xfId="131"/>
    <cellStyle name="Titre général" xfId="132"/>
    <cellStyle name="Titre général 2" xfId="133"/>
    <cellStyle name="Titre lignes" xfId="134"/>
    <cellStyle name="Titre page" xfId="135"/>
    <cellStyle name="Titre 1" xfId="136"/>
    <cellStyle name="Titre 2" xfId="137"/>
    <cellStyle name="Titre 3" xfId="138"/>
    <cellStyle name="Titre 4" xfId="139"/>
    <cellStyle name="Total" xfId="140"/>
    <cellStyle name="Total 2" xfId="141"/>
    <cellStyle name="Total 3" xfId="142"/>
    <cellStyle name="Vérification" xfId="143"/>
    <cellStyle name="Virgule fixe" xfId="144"/>
    <cellStyle name="Virgule fixe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19975"/>
          <c:w val="0.94475"/>
          <c:h val="0.78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1'!$B$29</c:f>
              <c:strCache>
                <c:ptCount val="1"/>
                <c:pt idx="0">
                  <c:v>Prime d'activité sans majoration pour isolement</c:v>
                </c:pt>
              </c:strCache>
            </c:strRef>
          </c:tx>
          <c:spPr>
            <a:solidFill>
              <a:srgbClr val="90B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1'!$C$27:$I$27</c:f>
              <c:strCache/>
            </c:strRef>
          </c:cat>
          <c:val>
            <c:numRef>
              <c:f>'Figure 1'!$C$29:$I$29</c:f>
              <c:numCache/>
            </c:numRef>
          </c:val>
        </c:ser>
        <c:ser>
          <c:idx val="1"/>
          <c:order val="1"/>
          <c:tx>
            <c:strRef>
              <c:f>'Figure 1'!$B$28</c:f>
              <c:strCache>
                <c:ptCount val="1"/>
                <c:pt idx="0">
                  <c:v>Prime d'activité avec majoration pour isolement</c:v>
                </c:pt>
              </c:strCache>
            </c:strRef>
          </c:tx>
          <c:spPr>
            <a:solidFill>
              <a:srgbClr val="3038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1'!$C$27:$I$27</c:f>
              <c:strCache/>
            </c:strRef>
          </c:cat>
          <c:val>
            <c:numRef>
              <c:f>'Figure 1'!$C$28:$I$28</c:f>
              <c:numCache/>
            </c:numRef>
          </c:val>
        </c:ser>
        <c:overlap val="100"/>
        <c:gapWidth val="54"/>
        <c:axId val="48273585"/>
        <c:axId val="31809082"/>
      </c:barChart>
      <c:lineChart>
        <c:grouping val="standard"/>
        <c:varyColors val="0"/>
        <c:ser>
          <c:idx val="2"/>
          <c:order val="2"/>
          <c:tx>
            <c:strRef>
              <c:f>'Figure 1'!$B$30</c:f>
              <c:strCache>
                <c:ptCount val="1"/>
                <c:pt idx="0">
                  <c:v>Evolution en glissement annuel de la prime d'activité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FF0000"/>
                        </a:solidFill>
                      </a:rPr>
                      <a:t>12,4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FF0000"/>
                        </a:solidFill>
                      </a:rPr>
                      <a:t>8,1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1'!$C$27:$I$27</c:f>
              <c:strCache/>
            </c:strRef>
          </c:cat>
          <c:val>
            <c:numRef>
              <c:f>'Figure 1'!$C$30:$I$30</c:f>
              <c:numCache/>
            </c:numRef>
          </c:val>
          <c:smooth val="0"/>
        </c:ser>
        <c:axId val="17846283"/>
        <c:axId val="26398820"/>
      </c:lineChart>
      <c:catAx>
        <c:axId val="4827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09082"/>
        <c:crosses val="autoZero"/>
        <c:auto val="1"/>
        <c:lblOffset val="100"/>
        <c:tickLblSkip val="1"/>
        <c:noMultiLvlLbl val="0"/>
      </c:catAx>
      <c:valAx>
        <c:axId val="318090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(en milliers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1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73585"/>
        <c:crossesAt val="1"/>
        <c:crossBetween val="between"/>
        <c:dispUnits/>
      </c:valAx>
      <c:catAx>
        <c:axId val="17846283"/>
        <c:scaling>
          <c:orientation val="minMax"/>
        </c:scaling>
        <c:axPos val="b"/>
        <c:delete val="1"/>
        <c:majorTickMark val="out"/>
        <c:minorTickMark val="none"/>
        <c:tickLblPos val="nextTo"/>
        <c:crossAx val="26398820"/>
        <c:crosses val="autoZero"/>
        <c:auto val="1"/>
        <c:lblOffset val="100"/>
        <c:tickLblSkip val="1"/>
        <c:noMultiLvlLbl val="0"/>
      </c:catAx>
      <c:valAx>
        <c:axId val="26398820"/>
        <c:scaling>
          <c:orientation val="minMax"/>
          <c:max val="3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FF0000"/>
                    </a:solidFill>
                  </a:rPr>
                  <a:t>(en %)</a:t>
                </a:r>
              </a:p>
            </c:rich>
          </c:tx>
          <c:layout>
            <c:manualLayout>
              <c:xMode val="factor"/>
              <c:yMode val="factor"/>
              <c:x val="0.032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1" i="0" u="none" baseline="0">
                <a:solidFill>
                  <a:srgbClr val="FF0000"/>
                </a:solidFill>
              </a:defRPr>
            </a:pPr>
          </a:p>
        </c:txPr>
        <c:crossAx val="1784628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02"/>
          <c:y val="0.014"/>
          <c:w val="0.9792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805"/>
          <c:w val="0.8875"/>
          <c:h val="0.7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2'!$A$44</c:f>
              <c:strCache>
                <c:ptCount val="1"/>
                <c:pt idx="0">
                  <c:v>Entrées en provenance du Rsa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2'!$B$34:$F$34</c:f>
              <c:strCache/>
            </c:strRef>
          </c:cat>
          <c:val>
            <c:numRef>
              <c:f>'Figure 2'!$B$44:$G$44</c:f>
              <c:numCache/>
            </c:numRef>
          </c:val>
        </c:ser>
        <c:ser>
          <c:idx val="1"/>
          <c:order val="1"/>
          <c:tx>
            <c:strRef>
              <c:f>'Figure 2'!$A$43</c:f>
              <c:strCache>
                <c:ptCount val="1"/>
                <c:pt idx="0">
                  <c:v>Entrées en provenance d'autres situations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2'!$B$34:$F$34</c:f>
              <c:strCache/>
            </c:strRef>
          </c:cat>
          <c:val>
            <c:numRef>
              <c:f>'Figure 2'!$B$43:$G$43</c:f>
              <c:numCache/>
            </c:numRef>
          </c:val>
        </c:ser>
        <c:ser>
          <c:idx val="2"/>
          <c:order val="2"/>
          <c:tx>
            <c:strRef>
              <c:f>'Figure 2'!$A$45</c:f>
              <c:strCache>
                <c:ptCount val="1"/>
                <c:pt idx="0">
                  <c:v>Sorties vers le Rsa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2'!$B$34:$F$34</c:f>
              <c:strCache/>
            </c:strRef>
          </c:cat>
          <c:val>
            <c:numRef>
              <c:f>'Figure 2'!$B$45:$G$45</c:f>
              <c:numCache/>
            </c:numRef>
          </c:val>
        </c:ser>
        <c:ser>
          <c:idx val="3"/>
          <c:order val="3"/>
          <c:tx>
            <c:strRef>
              <c:f>'Figure 2'!$A$46</c:f>
              <c:strCache>
                <c:ptCount val="1"/>
                <c:pt idx="0">
                  <c:v>Sorties vers d'autres situations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2'!$B$34:$F$34</c:f>
              <c:strCache/>
            </c:strRef>
          </c:cat>
          <c:val>
            <c:numRef>
              <c:f>'Figure 2'!$B$46:$G$46</c:f>
              <c:numCache/>
            </c:numRef>
          </c:val>
        </c:ser>
        <c:overlap val="100"/>
        <c:axId val="36262789"/>
        <c:axId val="57929646"/>
      </c:barChart>
      <c:catAx>
        <c:axId val="36262789"/>
        <c:scaling>
          <c:orientation val="minMax"/>
        </c:scaling>
        <c:axPos val="b"/>
        <c:delete val="1"/>
        <c:majorTickMark val="out"/>
        <c:minorTickMark val="none"/>
        <c:tickLblPos val="nextTo"/>
        <c:crossAx val="57929646"/>
        <c:crosses val="autoZero"/>
        <c:auto val="1"/>
        <c:lblOffset val="100"/>
        <c:tickLblSkip val="1"/>
        <c:noMultiLvlLbl val="0"/>
      </c:catAx>
      <c:valAx>
        <c:axId val="57929646"/>
        <c:scaling>
          <c:orientation val="minMax"/>
          <c:max val="125"/>
          <c:min val="-7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62789"/>
        <c:crossesAt val="1"/>
        <c:crossBetween val="between"/>
        <c:dispUnits/>
        <c:majorUnit val="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725"/>
          <c:y val="0.891"/>
          <c:w val="0.88325"/>
          <c:h val="0.0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</xdr:row>
      <xdr:rowOff>161925</xdr:rowOff>
    </xdr:from>
    <xdr:to>
      <xdr:col>7</xdr:col>
      <xdr:colOff>561975</xdr:colOff>
      <xdr:row>21</xdr:row>
      <xdr:rowOff>47625</xdr:rowOff>
    </xdr:to>
    <xdr:graphicFrame>
      <xdr:nvGraphicFramePr>
        <xdr:cNvPr id="1" name="Graphique 1"/>
        <xdr:cNvGraphicFramePr/>
      </xdr:nvGraphicFramePr>
      <xdr:xfrm>
        <a:off x="752475" y="542925"/>
        <a:ext cx="51435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0.15075</cdr:x>
      <cdr:y>0.109</cdr:y>
    </cdr:from>
    <cdr:to>
      <cdr:x>0.1745</cdr:x>
      <cdr:y>0.809</cdr:y>
    </cdr:to>
    <cdr:sp>
      <cdr:nvSpPr>
        <cdr:cNvPr id="1" name="Accolade fermante 1"/>
        <cdr:cNvSpPr>
          <a:spLocks/>
        </cdr:cNvSpPr>
      </cdr:nvSpPr>
      <cdr:spPr>
        <a:xfrm>
          <a:off x="1162050" y="476250"/>
          <a:ext cx="180975" cy="3057525"/>
        </a:xfrm>
        <a:prstGeom prst="rightBrace">
          <a:avLst>
            <a:gd name="adj1" fmla="val -49481"/>
            <a:gd name="adj2" fmla="val 1449"/>
          </a:avLst>
        </a:prstGeom>
        <a:noFill/>
        <a:ln w="12700" cmpd="sng">
          <a:solidFill>
            <a:srgbClr val="7D60A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0.29225</cdr:x>
      <cdr:y>0.23375</cdr:y>
    </cdr:from>
    <cdr:to>
      <cdr:x>0.31775</cdr:x>
      <cdr:y>0.85725</cdr:y>
    </cdr:to>
    <cdr:sp>
      <cdr:nvSpPr>
        <cdr:cNvPr id="2" name="Accolade fermante 2"/>
        <cdr:cNvSpPr>
          <a:spLocks/>
        </cdr:cNvSpPr>
      </cdr:nvSpPr>
      <cdr:spPr>
        <a:xfrm>
          <a:off x="2257425" y="1019175"/>
          <a:ext cx="200025" cy="2724150"/>
        </a:xfrm>
        <a:prstGeom prst="rightBrace">
          <a:avLst/>
        </a:prstGeom>
        <a:noFill/>
        <a:ln w="12700" cmpd="sng">
          <a:solidFill>
            <a:srgbClr val="7D60A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0.44725</cdr:x>
      <cdr:y>0.5535</cdr:y>
    </cdr:from>
    <cdr:to>
      <cdr:x>0.517</cdr:x>
      <cdr:y>0.69025</cdr:y>
    </cdr:to>
    <cdr:sp>
      <cdr:nvSpPr>
        <cdr:cNvPr id="3" name="ZoneTexte 4"/>
        <cdr:cNvSpPr txBox="1">
          <a:spLocks noChangeArrowheads="1"/>
        </cdr:cNvSpPr>
      </cdr:nvSpPr>
      <cdr:spPr>
        <a:xfrm>
          <a:off x="3467100" y="2419350"/>
          <a:ext cx="542925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+ 6 milliers de foyers</a:t>
          </a:r>
        </a:p>
      </cdr:txBody>
    </cdr:sp>
  </cdr:relSizeAnchor>
  <cdr:relSizeAnchor xmlns:cdr="http://schemas.openxmlformats.org/drawingml/2006/chartDrawing">
    <cdr:from>
      <cdr:x>0.0765</cdr:x>
      <cdr:y>0.0555</cdr:y>
    </cdr:from>
    <cdr:to>
      <cdr:x>0.17375</cdr:x>
      <cdr:y>0.1075</cdr:y>
    </cdr:to>
    <cdr:sp>
      <cdr:nvSpPr>
        <cdr:cNvPr id="4" name="ZoneTexte 4"/>
        <cdr:cNvSpPr txBox="1">
          <a:spLocks noChangeArrowheads="1"/>
        </cdr:cNvSpPr>
      </cdr:nvSpPr>
      <cdr:spPr>
        <a:xfrm>
          <a:off x="590550" y="238125"/>
          <a:ext cx="75247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Juin 2016</a:t>
          </a:r>
        </a:p>
      </cdr:txBody>
    </cdr:sp>
  </cdr:relSizeAnchor>
  <cdr:relSizeAnchor xmlns:cdr="http://schemas.openxmlformats.org/drawingml/2006/chartDrawing">
    <cdr:from>
      <cdr:x>0.21025</cdr:x>
      <cdr:y>0.1585</cdr:y>
    </cdr:from>
    <cdr:to>
      <cdr:x>0.3415</cdr:x>
      <cdr:y>0.2255</cdr:y>
    </cdr:to>
    <cdr:sp>
      <cdr:nvSpPr>
        <cdr:cNvPr id="5" name="ZoneTexte 1"/>
        <cdr:cNvSpPr txBox="1">
          <a:spLocks noChangeArrowheads="1"/>
        </cdr:cNvSpPr>
      </cdr:nvSpPr>
      <cdr:spPr>
        <a:xfrm>
          <a:off x="1628775" y="685800"/>
          <a:ext cx="101917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Septembre 2016</a:t>
          </a:r>
        </a:p>
      </cdr:txBody>
    </cdr:sp>
  </cdr:relSizeAnchor>
  <cdr:relSizeAnchor xmlns:cdr="http://schemas.openxmlformats.org/drawingml/2006/chartDrawing">
    <cdr:from>
      <cdr:x>0.36125</cdr:x>
      <cdr:y>0.16375</cdr:y>
    </cdr:from>
    <cdr:to>
      <cdr:x>0.48975</cdr:x>
      <cdr:y>0.23075</cdr:y>
    </cdr:to>
    <cdr:sp>
      <cdr:nvSpPr>
        <cdr:cNvPr id="6" name="ZoneTexte 1"/>
        <cdr:cNvSpPr txBox="1">
          <a:spLocks noChangeArrowheads="1"/>
        </cdr:cNvSpPr>
      </cdr:nvSpPr>
      <cdr:spPr>
        <a:xfrm>
          <a:off x="2800350" y="714375"/>
          <a:ext cx="100012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Décembre 2016</a:t>
          </a:r>
        </a:p>
      </cdr:txBody>
    </cdr:sp>
  </cdr:relSizeAnchor>
  <cdr:relSizeAnchor xmlns:cdr="http://schemas.openxmlformats.org/drawingml/2006/chartDrawing">
    <cdr:from>
      <cdr:x>0.43625</cdr:x>
      <cdr:y>0.2315</cdr:y>
    </cdr:from>
    <cdr:to>
      <cdr:x>0.461</cdr:x>
      <cdr:y>0.85525</cdr:y>
    </cdr:to>
    <cdr:sp>
      <cdr:nvSpPr>
        <cdr:cNvPr id="7" name="Accolade fermante 7"/>
        <cdr:cNvSpPr>
          <a:spLocks/>
        </cdr:cNvSpPr>
      </cdr:nvSpPr>
      <cdr:spPr>
        <a:xfrm>
          <a:off x="3381375" y="1009650"/>
          <a:ext cx="190500" cy="2724150"/>
        </a:xfrm>
        <a:prstGeom prst="rightBrace">
          <a:avLst/>
        </a:prstGeom>
        <a:noFill/>
        <a:ln w="12700" cmpd="sng">
          <a:solidFill>
            <a:srgbClr val="7D60A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0.5725</cdr:y>
    </cdr:from>
    <cdr:to>
      <cdr:x>0.37475</cdr:x>
      <cdr:y>0.697</cdr:y>
    </cdr:to>
    <cdr:sp>
      <cdr:nvSpPr>
        <cdr:cNvPr id="8" name="ZoneTexte 4"/>
        <cdr:cNvSpPr txBox="1">
          <a:spLocks noChangeArrowheads="1"/>
        </cdr:cNvSpPr>
      </cdr:nvSpPr>
      <cdr:spPr>
        <a:xfrm>
          <a:off x="2419350" y="2495550"/>
          <a:ext cx="485775" cy="542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+ 14 milliers de foyers</a:t>
          </a:r>
        </a:p>
      </cdr:txBody>
    </cdr:sp>
  </cdr:relSizeAnchor>
  <cdr:relSizeAnchor xmlns:cdr="http://schemas.openxmlformats.org/drawingml/2006/chartDrawing">
    <cdr:from>
      <cdr:x>0.16675</cdr:x>
      <cdr:y>0.49875</cdr:y>
    </cdr:from>
    <cdr:to>
      <cdr:x>0.2315</cdr:x>
      <cdr:y>0.63475</cdr:y>
    </cdr:to>
    <cdr:sp>
      <cdr:nvSpPr>
        <cdr:cNvPr id="9" name="ZoneTexte 4"/>
        <cdr:cNvSpPr txBox="1">
          <a:spLocks noChangeArrowheads="1"/>
        </cdr:cNvSpPr>
      </cdr:nvSpPr>
      <cdr:spPr>
        <a:xfrm>
          <a:off x="1285875" y="2171700"/>
          <a:ext cx="504825" cy="590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+ 60 milliers de foyers</a:t>
          </a:r>
        </a:p>
      </cdr:txBody>
    </cdr:sp>
  </cdr:relSizeAnchor>
  <cdr:relSizeAnchor xmlns:cdr="http://schemas.openxmlformats.org/drawingml/2006/chartDrawing">
    <cdr:from>
      <cdr:x>0.5085</cdr:x>
      <cdr:y>0.148</cdr:y>
    </cdr:from>
    <cdr:to>
      <cdr:x>0.616</cdr:x>
      <cdr:y>0.20975</cdr:y>
    </cdr:to>
    <cdr:sp>
      <cdr:nvSpPr>
        <cdr:cNvPr id="10" name="ZoneTexte 1"/>
        <cdr:cNvSpPr txBox="1">
          <a:spLocks noChangeArrowheads="1"/>
        </cdr:cNvSpPr>
      </cdr:nvSpPr>
      <cdr:spPr>
        <a:xfrm>
          <a:off x="3933825" y="638175"/>
          <a:ext cx="8382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Mars 2017</a:t>
          </a:r>
        </a:p>
      </cdr:txBody>
    </cdr:sp>
  </cdr:relSizeAnchor>
  <cdr:relSizeAnchor xmlns:cdr="http://schemas.openxmlformats.org/drawingml/2006/chartDrawing">
    <cdr:from>
      <cdr:x>0.57925</cdr:x>
      <cdr:y>0.20825</cdr:y>
    </cdr:from>
    <cdr:to>
      <cdr:x>0.60325</cdr:x>
      <cdr:y>0.85725</cdr:y>
    </cdr:to>
    <cdr:sp>
      <cdr:nvSpPr>
        <cdr:cNvPr id="11" name="Accolade fermante 11"/>
        <cdr:cNvSpPr>
          <a:spLocks/>
        </cdr:cNvSpPr>
      </cdr:nvSpPr>
      <cdr:spPr>
        <a:xfrm>
          <a:off x="4486275" y="904875"/>
          <a:ext cx="190500" cy="2838450"/>
        </a:xfrm>
        <a:prstGeom prst="rightBrace">
          <a:avLst/>
        </a:prstGeom>
        <a:noFill/>
        <a:ln w="12700" cmpd="sng">
          <a:solidFill>
            <a:srgbClr val="7D60A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0.59375</cdr:x>
      <cdr:y>0.55275</cdr:y>
    </cdr:from>
    <cdr:to>
      <cdr:x>0.66275</cdr:x>
      <cdr:y>0.688</cdr:y>
    </cdr:to>
    <cdr:sp>
      <cdr:nvSpPr>
        <cdr:cNvPr id="12" name="ZoneTexte 4"/>
        <cdr:cNvSpPr txBox="1">
          <a:spLocks noChangeArrowheads="1"/>
        </cdr:cNvSpPr>
      </cdr:nvSpPr>
      <cdr:spPr>
        <a:xfrm>
          <a:off x="4600575" y="2409825"/>
          <a:ext cx="533400" cy="590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+ 7 milliers de foyers</a:t>
          </a:r>
        </a:p>
      </cdr:txBody>
    </cdr:sp>
  </cdr:relSizeAnchor>
  <cdr:relSizeAnchor xmlns:cdr="http://schemas.openxmlformats.org/drawingml/2006/chartDrawing">
    <cdr:from>
      <cdr:x>0.6585</cdr:x>
      <cdr:y>0.1435</cdr:y>
    </cdr:from>
    <cdr:to>
      <cdr:x>0.7575</cdr:x>
      <cdr:y>0.2045</cdr:y>
    </cdr:to>
    <cdr:sp>
      <cdr:nvSpPr>
        <cdr:cNvPr id="13" name="ZoneTexte 1"/>
        <cdr:cNvSpPr txBox="1">
          <a:spLocks noChangeArrowheads="1"/>
        </cdr:cNvSpPr>
      </cdr:nvSpPr>
      <cdr:spPr>
        <a:xfrm>
          <a:off x="5105400" y="619125"/>
          <a:ext cx="7715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Juin 2017</a:t>
          </a:r>
        </a:p>
      </cdr:txBody>
    </cdr:sp>
  </cdr:relSizeAnchor>
  <cdr:relSizeAnchor xmlns:cdr="http://schemas.openxmlformats.org/drawingml/2006/chartDrawing">
    <cdr:from>
      <cdr:x>0.72</cdr:x>
      <cdr:y>0.2375</cdr:y>
    </cdr:from>
    <cdr:to>
      <cdr:x>0.743</cdr:x>
      <cdr:y>0.85525</cdr:y>
    </cdr:to>
    <cdr:sp>
      <cdr:nvSpPr>
        <cdr:cNvPr id="14" name="Accolade fermante 14"/>
        <cdr:cNvSpPr>
          <a:spLocks/>
        </cdr:cNvSpPr>
      </cdr:nvSpPr>
      <cdr:spPr>
        <a:xfrm>
          <a:off x="5581650" y="1038225"/>
          <a:ext cx="180975" cy="2705100"/>
        </a:xfrm>
        <a:prstGeom prst="rightBrace">
          <a:avLst/>
        </a:prstGeom>
        <a:noFill/>
        <a:ln w="12700" cmpd="sng">
          <a:solidFill>
            <a:srgbClr val="7D60A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0.737</cdr:x>
      <cdr:y>0.57475</cdr:y>
    </cdr:from>
    <cdr:to>
      <cdr:x>0.80425</cdr:x>
      <cdr:y>0.6925</cdr:y>
    </cdr:to>
    <cdr:sp>
      <cdr:nvSpPr>
        <cdr:cNvPr id="15" name="ZoneTexte 4"/>
        <cdr:cNvSpPr txBox="1">
          <a:spLocks noChangeArrowheads="1"/>
        </cdr:cNvSpPr>
      </cdr:nvSpPr>
      <cdr:spPr>
        <a:xfrm>
          <a:off x="5705475" y="2505075"/>
          <a:ext cx="523875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+ 14 milliers de foyers</a:t>
          </a:r>
        </a:p>
      </cdr:txBody>
    </cdr:sp>
  </cdr:relSizeAnchor>
  <cdr:relSizeAnchor xmlns:cdr="http://schemas.openxmlformats.org/drawingml/2006/chartDrawing">
    <cdr:from>
      <cdr:x>0.7925</cdr:x>
      <cdr:y>0.2075</cdr:y>
    </cdr:from>
    <cdr:to>
      <cdr:x>0.9345</cdr:x>
      <cdr:y>0.27425</cdr:y>
    </cdr:to>
    <cdr:sp>
      <cdr:nvSpPr>
        <cdr:cNvPr id="16" name="ZoneTexte 1"/>
        <cdr:cNvSpPr txBox="1">
          <a:spLocks noChangeArrowheads="1"/>
        </cdr:cNvSpPr>
      </cdr:nvSpPr>
      <cdr:spPr>
        <a:xfrm>
          <a:off x="6143625" y="904875"/>
          <a:ext cx="110490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Septembre 2017</a:t>
          </a:r>
        </a:p>
      </cdr:txBody>
    </cdr:sp>
  </cdr:relSizeAnchor>
  <cdr:relSizeAnchor xmlns:cdr="http://schemas.openxmlformats.org/drawingml/2006/chartDrawing">
    <cdr:from>
      <cdr:x>0.86475</cdr:x>
      <cdr:y>0.27425</cdr:y>
    </cdr:from>
    <cdr:to>
      <cdr:x>0.887</cdr:x>
      <cdr:y>0.85525</cdr:y>
    </cdr:to>
    <cdr:sp>
      <cdr:nvSpPr>
        <cdr:cNvPr id="17" name="Accolade fermante 18"/>
        <cdr:cNvSpPr>
          <a:spLocks/>
        </cdr:cNvSpPr>
      </cdr:nvSpPr>
      <cdr:spPr>
        <a:xfrm>
          <a:off x="6696075" y="1190625"/>
          <a:ext cx="171450" cy="2543175"/>
        </a:xfrm>
        <a:prstGeom prst="rightBrace">
          <a:avLst/>
        </a:prstGeom>
        <a:noFill/>
        <a:ln w="12700" cmpd="sng">
          <a:solidFill>
            <a:srgbClr val="7D60A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0.8905</cdr:x>
      <cdr:y>0.59125</cdr:y>
    </cdr:from>
    <cdr:to>
      <cdr:x>0.95725</cdr:x>
      <cdr:y>0.70975</cdr:y>
    </cdr:to>
    <cdr:sp>
      <cdr:nvSpPr>
        <cdr:cNvPr id="18" name="ZoneTexte 4"/>
        <cdr:cNvSpPr txBox="1">
          <a:spLocks noChangeArrowheads="1"/>
        </cdr:cNvSpPr>
      </cdr:nvSpPr>
      <cdr:spPr>
        <a:xfrm>
          <a:off x="6896100" y="2581275"/>
          <a:ext cx="5143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+ 1 milliers de foyers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3</xdr:row>
      <xdr:rowOff>9525</xdr:rowOff>
    </xdr:from>
    <xdr:to>
      <xdr:col>10</xdr:col>
      <xdr:colOff>666750</xdr:colOff>
      <xdr:row>26</xdr:row>
      <xdr:rowOff>0</xdr:rowOff>
    </xdr:to>
    <xdr:graphicFrame>
      <xdr:nvGraphicFramePr>
        <xdr:cNvPr id="1" name="Graphique 1"/>
        <xdr:cNvGraphicFramePr/>
      </xdr:nvGraphicFramePr>
      <xdr:xfrm>
        <a:off x="828675" y="581025"/>
        <a:ext cx="77533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nn&#233;es_PPA_Dec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TRAD\Thematiques\TBregional%20suivi%20RSA\TBRSA-21_mars2016_BIcafidf_29\Donn&#233;es_TB_Mars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F"/>
      <sheetName val="Perscouv"/>
      <sheetName val="Structure familiale"/>
      <sheetName val="Age"/>
      <sheetName val="Figures 2 et 3"/>
      <sheetName val="MTPPAVER"/>
      <sheetName val="MTBONIFO"/>
      <sheetName val="PPA depuis début"/>
      <sheetName val="Entrées et sorties"/>
      <sheetName val="Données Aah"/>
      <sheetName val="Feuil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5"/>
      <sheetName val="92"/>
      <sheetName val="93"/>
      <sheetName val="94"/>
      <sheetName val="77"/>
      <sheetName val="78"/>
      <sheetName val="91"/>
      <sheetName val="95"/>
      <sheetName val="IDF"/>
      <sheetName val="Evolutions"/>
      <sheetName val="Structure familiale"/>
      <sheetName val="A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"/>
  <sheetViews>
    <sheetView showGridLines="0" zoomScalePageLayoutView="0" workbookViewId="0" topLeftCell="A1">
      <selection activeCell="F7" sqref="F7"/>
    </sheetView>
  </sheetViews>
  <sheetFormatPr defaultColWidth="11.421875" defaultRowHeight="15"/>
  <cols>
    <col min="2" max="2" width="38.57421875" style="0" customWidth="1"/>
    <col min="3" max="3" width="12.28125" style="0" customWidth="1"/>
    <col min="4" max="4" width="11.140625" style="0" customWidth="1"/>
    <col min="5" max="5" width="10.7109375" style="0" customWidth="1"/>
    <col min="6" max="6" width="10.57421875" style="0" customWidth="1"/>
    <col min="7" max="7" width="9.00390625" style="0" customWidth="1"/>
    <col min="8" max="8" width="8.28125" style="0" customWidth="1"/>
    <col min="9" max="9" width="9.7109375" style="0" customWidth="1"/>
    <col min="10" max="10" width="9.57421875" style="0" customWidth="1"/>
    <col min="11" max="11" width="9.140625" style="0" customWidth="1"/>
  </cols>
  <sheetData>
    <row r="2" ht="15">
      <c r="B2" s="5" t="s">
        <v>46</v>
      </c>
    </row>
    <row r="3" ht="15">
      <c r="B3" s="5"/>
    </row>
    <row r="4" spans="2:9" ht="38.25">
      <c r="B4" s="6"/>
      <c r="C4" s="52" t="s">
        <v>47</v>
      </c>
      <c r="D4" s="40" t="s">
        <v>41</v>
      </c>
      <c r="E4" s="7" t="s">
        <v>42</v>
      </c>
      <c r="F4" s="40" t="s">
        <v>7</v>
      </c>
      <c r="G4" s="40" t="s">
        <v>30</v>
      </c>
      <c r="H4" s="7" t="s">
        <v>43</v>
      </c>
      <c r="I4" s="52" t="s">
        <v>48</v>
      </c>
    </row>
    <row r="5" spans="2:9" ht="15">
      <c r="B5" s="8" t="s">
        <v>8</v>
      </c>
      <c r="C5" s="53">
        <v>277095</v>
      </c>
      <c r="D5" s="41">
        <v>336982</v>
      </c>
      <c r="E5" s="9">
        <v>351242</v>
      </c>
      <c r="F5" s="42">
        <v>356999</v>
      </c>
      <c r="G5" s="42">
        <v>364335</v>
      </c>
      <c r="H5" s="43">
        <v>378721</v>
      </c>
      <c r="I5" s="54">
        <v>379816</v>
      </c>
    </row>
    <row r="6" spans="2:9" ht="15">
      <c r="B6" s="6" t="s">
        <v>9</v>
      </c>
      <c r="C6" s="55">
        <v>249485</v>
      </c>
      <c r="D6" s="44">
        <v>306113</v>
      </c>
      <c r="E6" s="10">
        <v>319803</v>
      </c>
      <c r="F6" s="45">
        <v>328082</v>
      </c>
      <c r="G6" s="44">
        <v>333971</v>
      </c>
      <c r="H6" s="10">
        <v>347070</v>
      </c>
      <c r="I6" s="55">
        <v>349507</v>
      </c>
    </row>
    <row r="7" spans="2:9" ht="15">
      <c r="B7" s="11" t="s">
        <v>10</v>
      </c>
      <c r="C7" s="56">
        <v>21571</v>
      </c>
      <c r="D7" s="46">
        <v>24881</v>
      </c>
      <c r="E7" s="12">
        <v>25655</v>
      </c>
      <c r="F7" s="45">
        <v>26166</v>
      </c>
      <c r="G7" s="45">
        <v>24479</v>
      </c>
      <c r="H7" s="37">
        <v>24414</v>
      </c>
      <c r="I7" s="56">
        <v>24165</v>
      </c>
    </row>
    <row r="8" spans="2:9" ht="15">
      <c r="B8" s="13" t="s">
        <v>11</v>
      </c>
      <c r="C8" s="57">
        <v>46605</v>
      </c>
      <c r="D8" s="47">
        <v>56169</v>
      </c>
      <c r="E8" s="33">
        <v>56319</v>
      </c>
      <c r="F8" s="48">
        <v>56716</v>
      </c>
      <c r="G8" s="48">
        <v>58805</v>
      </c>
      <c r="H8" s="49">
        <v>60898</v>
      </c>
      <c r="I8" s="58">
        <v>58666</v>
      </c>
    </row>
    <row r="9" spans="2:9" ht="15">
      <c r="B9" s="11" t="s">
        <v>12</v>
      </c>
      <c r="C9" s="59">
        <v>230490</v>
      </c>
      <c r="D9" s="60">
        <v>280813</v>
      </c>
      <c r="E9" s="61">
        <v>294923</v>
      </c>
      <c r="F9" s="60">
        <v>300283</v>
      </c>
      <c r="G9" s="60">
        <v>305530</v>
      </c>
      <c r="H9" s="61">
        <f>H5-H8</f>
        <v>317823</v>
      </c>
      <c r="I9" s="59">
        <f>I5-I8</f>
        <v>321150</v>
      </c>
    </row>
    <row r="10" spans="2:6" ht="15">
      <c r="B10" s="14" t="s">
        <v>49</v>
      </c>
      <c r="F10" s="34"/>
    </row>
    <row r="11" ht="15">
      <c r="B11" s="14" t="s">
        <v>50</v>
      </c>
    </row>
    <row r="12" ht="15">
      <c r="B12" s="1" t="s">
        <v>13</v>
      </c>
    </row>
    <row r="15" ht="15">
      <c r="E15" s="15"/>
    </row>
    <row r="16" ht="15">
      <c r="E16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0"/>
  <sheetViews>
    <sheetView showGridLines="0" zoomScalePageLayoutView="0" workbookViewId="0" topLeftCell="A1">
      <selection activeCell="N16" sqref="N16"/>
    </sheetView>
  </sheetViews>
  <sheetFormatPr defaultColWidth="11.421875" defaultRowHeight="15"/>
  <sheetData>
    <row r="2" ht="15">
      <c r="B2" s="14" t="s">
        <v>39</v>
      </c>
    </row>
    <row r="23" ht="15">
      <c r="B23" s="14" t="s">
        <v>52</v>
      </c>
    </row>
    <row r="24" ht="15">
      <c r="B24" s="14" t="s">
        <v>59</v>
      </c>
    </row>
    <row r="27" spans="3:9" ht="15">
      <c r="C27" s="36" t="s">
        <v>31</v>
      </c>
      <c r="D27" s="36" t="s">
        <v>32</v>
      </c>
      <c r="E27" s="35" t="s">
        <v>33</v>
      </c>
      <c r="F27" s="36" t="s">
        <v>34</v>
      </c>
      <c r="G27" s="36" t="s">
        <v>35</v>
      </c>
      <c r="H27" s="36" t="s">
        <v>44</v>
      </c>
      <c r="I27" s="36" t="s">
        <v>51</v>
      </c>
    </row>
    <row r="28" spans="2:9" ht="15">
      <c r="B28" s="14" t="s">
        <v>36</v>
      </c>
      <c r="C28" s="37">
        <v>21571</v>
      </c>
      <c r="D28" s="37">
        <v>24881</v>
      </c>
      <c r="E28" s="37">
        <v>25655</v>
      </c>
      <c r="F28" s="37">
        <v>26166</v>
      </c>
      <c r="G28" s="37">
        <v>24479</v>
      </c>
      <c r="H28" s="37">
        <v>24414</v>
      </c>
      <c r="I28" s="37">
        <v>24165</v>
      </c>
    </row>
    <row r="29" spans="2:9" ht="15">
      <c r="B29" s="14" t="s">
        <v>37</v>
      </c>
      <c r="C29" s="37">
        <v>255524</v>
      </c>
      <c r="D29" s="37">
        <v>312101</v>
      </c>
      <c r="E29" s="37">
        <v>325587</v>
      </c>
      <c r="F29" s="37">
        <v>330833</v>
      </c>
      <c r="G29" s="37">
        <v>339856</v>
      </c>
      <c r="H29" s="37">
        <v>347070</v>
      </c>
      <c r="I29" s="37">
        <v>355651</v>
      </c>
    </row>
    <row r="30" spans="2:9" ht="15">
      <c r="B30" s="38" t="s">
        <v>38</v>
      </c>
      <c r="G30" s="32">
        <v>31.483787148811782</v>
      </c>
      <c r="H30" s="1">
        <v>12.4</v>
      </c>
      <c r="I30" s="62">
        <v>8.135131903360076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5"/>
  <sheetViews>
    <sheetView showGridLines="0" zoomScalePageLayoutView="0" workbookViewId="0" topLeftCell="A1">
      <selection activeCell="K21" sqref="K21"/>
    </sheetView>
  </sheetViews>
  <sheetFormatPr defaultColWidth="11.421875" defaultRowHeight="15"/>
  <cols>
    <col min="2" max="2" width="34.7109375" style="0" customWidth="1"/>
    <col min="3" max="3" width="8.57421875" style="0" customWidth="1"/>
    <col min="7" max="7" width="11.28125" style="0" customWidth="1"/>
    <col min="8" max="8" width="8.8515625" style="0" customWidth="1"/>
    <col min="9" max="9" width="9.00390625" style="0" customWidth="1"/>
  </cols>
  <sheetData>
    <row r="2" ht="15">
      <c r="B2" s="1" t="s">
        <v>53</v>
      </c>
    </row>
    <row r="4" spans="2:12" ht="24">
      <c r="B4" s="17"/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8" t="s">
        <v>22</v>
      </c>
      <c r="L4" s="19"/>
    </row>
    <row r="5" spans="2:12" ht="15">
      <c r="B5" s="17" t="s">
        <v>23</v>
      </c>
      <c r="C5" s="20">
        <v>53626</v>
      </c>
      <c r="D5" s="20">
        <v>34847</v>
      </c>
      <c r="E5" s="20">
        <v>61612</v>
      </c>
      <c r="F5" s="20">
        <v>37538</v>
      </c>
      <c r="G5" s="20">
        <v>40652</v>
      </c>
      <c r="H5" s="20">
        <v>33417</v>
      </c>
      <c r="I5" s="20">
        <v>34009</v>
      </c>
      <c r="J5" s="20">
        <v>37249</v>
      </c>
      <c r="K5" s="20">
        <v>332950</v>
      </c>
      <c r="L5" s="19"/>
    </row>
    <row r="6" spans="2:12" ht="15">
      <c r="B6" s="21" t="s">
        <v>24</v>
      </c>
      <c r="C6" s="22">
        <v>10009</v>
      </c>
      <c r="D6" s="22">
        <v>4619</v>
      </c>
      <c r="E6" s="22">
        <v>9942</v>
      </c>
      <c r="F6" s="22">
        <v>5308</v>
      </c>
      <c r="G6" s="22">
        <v>4536</v>
      </c>
      <c r="H6" s="22">
        <v>3574</v>
      </c>
      <c r="I6" s="22">
        <v>4074</v>
      </c>
      <c r="J6" s="22">
        <v>4804</v>
      </c>
      <c r="K6" s="22">
        <v>46866</v>
      </c>
      <c r="L6" s="19"/>
    </row>
    <row r="7" spans="2:11" ht="15">
      <c r="B7" s="23" t="s">
        <v>25</v>
      </c>
      <c r="C7" s="24">
        <v>63635</v>
      </c>
      <c r="D7" s="24">
        <v>39466</v>
      </c>
      <c r="E7" s="24">
        <v>71554</v>
      </c>
      <c r="F7" s="24">
        <v>42846</v>
      </c>
      <c r="G7" s="24">
        <v>45188</v>
      </c>
      <c r="H7" s="24">
        <v>36991</v>
      </c>
      <c r="I7" s="24">
        <v>38083</v>
      </c>
      <c r="J7" s="24">
        <v>42053</v>
      </c>
      <c r="K7" s="24">
        <v>379816</v>
      </c>
    </row>
    <row r="8" spans="2:11" ht="15">
      <c r="B8" s="21" t="s">
        <v>26</v>
      </c>
      <c r="C8" s="22">
        <v>54944</v>
      </c>
      <c r="D8" s="22">
        <v>36050</v>
      </c>
      <c r="E8" s="22">
        <v>65614</v>
      </c>
      <c r="F8" s="22">
        <v>39548</v>
      </c>
      <c r="G8" s="22">
        <v>42935</v>
      </c>
      <c r="H8" s="22">
        <v>35128</v>
      </c>
      <c r="I8" s="22">
        <v>35897</v>
      </c>
      <c r="J8" s="22">
        <v>39391</v>
      </c>
      <c r="K8" s="22">
        <v>349507</v>
      </c>
    </row>
    <row r="9" spans="2:11" ht="15">
      <c r="B9" s="21" t="s">
        <v>27</v>
      </c>
      <c r="C9" s="22">
        <v>2720</v>
      </c>
      <c r="D9" s="22">
        <v>2264</v>
      </c>
      <c r="E9" s="22">
        <v>4625</v>
      </c>
      <c r="F9" s="22">
        <v>2854</v>
      </c>
      <c r="G9" s="22">
        <v>3203</v>
      </c>
      <c r="H9" s="22">
        <v>2575</v>
      </c>
      <c r="I9" s="22">
        <v>2864</v>
      </c>
      <c r="J9" s="22">
        <v>3060</v>
      </c>
      <c r="K9" s="22">
        <v>24165</v>
      </c>
    </row>
    <row r="10" spans="2:11" ht="15">
      <c r="B10" s="25" t="s">
        <v>54</v>
      </c>
      <c r="C10" s="26">
        <v>-0.0015714375510717203</v>
      </c>
      <c r="D10" s="26">
        <v>0.3330367357315368</v>
      </c>
      <c r="E10" s="26">
        <v>-0.14095317842439467</v>
      </c>
      <c r="F10" s="26">
        <v>1.2166024899010182</v>
      </c>
      <c r="G10" s="26">
        <v>0.7985723845639081</v>
      </c>
      <c r="H10" s="26">
        <v>-0.34483687599342655</v>
      </c>
      <c r="I10" s="26">
        <v>-0.02625154227810884</v>
      </c>
      <c r="J10" s="26">
        <v>0.793346435933081</v>
      </c>
      <c r="K10" s="26">
        <v>0.28913104897800757</v>
      </c>
    </row>
    <row r="11" spans="2:11" ht="15">
      <c r="B11" s="21" t="s">
        <v>28</v>
      </c>
      <c r="C11" s="27">
        <v>113524</v>
      </c>
      <c r="D11" s="27">
        <v>80161</v>
      </c>
      <c r="E11" s="27">
        <v>177218</v>
      </c>
      <c r="F11" s="27">
        <v>94547</v>
      </c>
      <c r="G11" s="27">
        <v>95800</v>
      </c>
      <c r="H11" s="27">
        <v>76841</v>
      </c>
      <c r="I11" s="27">
        <v>84156</v>
      </c>
      <c r="J11" s="27">
        <v>97102</v>
      </c>
      <c r="K11" s="27">
        <v>819349</v>
      </c>
    </row>
    <row r="12" spans="2:11" ht="15">
      <c r="B12" s="28" t="s">
        <v>29</v>
      </c>
      <c r="C12" s="29">
        <v>5.1126688569183205</v>
      </c>
      <c r="D12" s="29">
        <v>5.017055020434731</v>
      </c>
      <c r="E12" s="29">
        <v>11.280384563483272</v>
      </c>
      <c r="F12" s="29">
        <v>6.926322251598672</v>
      </c>
      <c r="G12" s="29">
        <v>6.952881526672792</v>
      </c>
      <c r="H12" s="29">
        <v>5.4049814654596355</v>
      </c>
      <c r="I12" s="29">
        <v>6.635715344559495</v>
      </c>
      <c r="J12" s="29">
        <v>8.054654391106384</v>
      </c>
      <c r="K12" s="29">
        <v>6.812260004414859</v>
      </c>
    </row>
    <row r="13" spans="2:11" ht="15">
      <c r="B13" s="19"/>
      <c r="C13" s="30"/>
      <c r="D13" s="30"/>
      <c r="E13" s="30"/>
      <c r="F13" s="30"/>
      <c r="G13" s="30"/>
      <c r="H13" s="30"/>
      <c r="I13" s="30"/>
      <c r="J13" s="30"/>
      <c r="K13" s="30"/>
    </row>
    <row r="14" spans="2:11" ht="15">
      <c r="B14" s="21" t="s">
        <v>55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2:11" ht="15">
      <c r="B15" s="21" t="s">
        <v>56</v>
      </c>
      <c r="C15" s="19"/>
      <c r="D15" s="19"/>
      <c r="E15" s="19"/>
      <c r="F15" s="19"/>
      <c r="G15" s="19"/>
      <c r="H15" s="19"/>
      <c r="I15" s="19"/>
      <c r="J15" s="19"/>
      <c r="K15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6"/>
  <sheetViews>
    <sheetView showGridLines="0" tabSelected="1" zoomScalePageLayoutView="0" workbookViewId="0" topLeftCell="A1">
      <selection activeCell="N17" sqref="N17"/>
    </sheetView>
  </sheetViews>
  <sheetFormatPr defaultColWidth="11.421875" defaultRowHeight="15"/>
  <cols>
    <col min="1" max="1" width="15.140625" style="0" customWidth="1"/>
    <col min="4" max="4" width="12.140625" style="0" customWidth="1"/>
  </cols>
  <sheetData>
    <row r="2" ht="15">
      <c r="B2" s="31" t="s">
        <v>58</v>
      </c>
    </row>
    <row r="3" ht="15">
      <c r="B3" s="31"/>
    </row>
    <row r="4" ht="15">
      <c r="B4" s="31"/>
    </row>
    <row r="5" ht="15">
      <c r="B5" s="31"/>
    </row>
    <row r="6" ht="15">
      <c r="B6" s="31"/>
    </row>
    <row r="7" ht="15">
      <c r="B7" s="31"/>
    </row>
    <row r="8" ht="15">
      <c r="B8" s="31"/>
    </row>
    <row r="9" ht="15">
      <c r="B9" s="31"/>
    </row>
    <row r="10" ht="15">
      <c r="B10" s="31"/>
    </row>
    <row r="11" ht="15">
      <c r="B11" s="31"/>
    </row>
    <row r="12" ht="15">
      <c r="B12" s="31"/>
    </row>
    <row r="13" ht="15">
      <c r="B13" s="31"/>
    </row>
    <row r="14" ht="15">
      <c r="B14" s="31"/>
    </row>
    <row r="15" ht="15">
      <c r="B15" s="31"/>
    </row>
    <row r="16" ht="15">
      <c r="B16" s="31"/>
    </row>
    <row r="17" ht="15">
      <c r="B17" s="31"/>
    </row>
    <row r="18" ht="15">
      <c r="B18" s="31"/>
    </row>
    <row r="19" ht="15">
      <c r="B19" s="31"/>
    </row>
    <row r="20" ht="15">
      <c r="B20" s="31"/>
    </row>
    <row r="21" ht="15">
      <c r="B21" s="31"/>
    </row>
    <row r="22" ht="15">
      <c r="B22" s="31"/>
    </row>
    <row r="23" ht="15">
      <c r="B23" s="31"/>
    </row>
    <row r="24" ht="15">
      <c r="B24" s="31"/>
    </row>
    <row r="25" ht="15">
      <c r="B25" s="31"/>
    </row>
    <row r="26" ht="15">
      <c r="B26" s="31"/>
    </row>
    <row r="27" ht="15">
      <c r="B27" s="31"/>
    </row>
    <row r="28" ht="15">
      <c r="B28" s="31"/>
    </row>
    <row r="29" ht="15">
      <c r="B29" s="31" t="s">
        <v>52</v>
      </c>
    </row>
    <row r="30" ht="15">
      <c r="B30" s="31" t="s">
        <v>60</v>
      </c>
    </row>
    <row r="31" ht="15">
      <c r="B31" s="31"/>
    </row>
    <row r="34" spans="2:7" ht="39">
      <c r="B34" s="3" t="s">
        <v>4</v>
      </c>
      <c r="C34" s="3" t="s">
        <v>5</v>
      </c>
      <c r="D34" s="3" t="s">
        <v>6</v>
      </c>
      <c r="E34" s="3" t="s">
        <v>40</v>
      </c>
      <c r="F34" s="50" t="s">
        <v>45</v>
      </c>
      <c r="G34" s="50" t="s">
        <v>57</v>
      </c>
    </row>
    <row r="35" spans="1:7" ht="51.75">
      <c r="A35" s="2" t="s">
        <v>0</v>
      </c>
      <c r="B35" s="4">
        <v>90099</v>
      </c>
      <c r="C35" s="4">
        <v>65557</v>
      </c>
      <c r="D35" s="4">
        <v>64911</v>
      </c>
      <c r="E35" s="4">
        <v>69109</v>
      </c>
      <c r="F35" s="4">
        <v>67223</v>
      </c>
      <c r="G35" s="4">
        <v>58899</v>
      </c>
    </row>
    <row r="36" spans="1:7" ht="39">
      <c r="A36" s="2" t="s">
        <v>1</v>
      </c>
      <c r="B36" s="4">
        <v>33136</v>
      </c>
      <c r="C36" s="4">
        <v>24711</v>
      </c>
      <c r="D36" s="4">
        <v>25046</v>
      </c>
      <c r="E36" s="4">
        <v>26900</v>
      </c>
      <c r="F36" s="4">
        <v>22934</v>
      </c>
      <c r="G36" s="4">
        <v>21399</v>
      </c>
    </row>
    <row r="37" spans="1:7" ht="15">
      <c r="A37" s="1" t="s">
        <v>2</v>
      </c>
      <c r="B37" s="4">
        <v>-19079</v>
      </c>
      <c r="C37" s="4">
        <v>-11379</v>
      </c>
      <c r="D37" s="4">
        <v>-13405</v>
      </c>
      <c r="E37" s="4">
        <v>-12071</v>
      </c>
      <c r="F37" s="4">
        <v>-13332</v>
      </c>
      <c r="G37" s="4">
        <v>-11966</v>
      </c>
    </row>
    <row r="38" spans="1:7" ht="15">
      <c r="A38" s="1" t="s">
        <v>3</v>
      </c>
      <c r="B38" s="4">
        <v>-44266</v>
      </c>
      <c r="C38" s="4">
        <v>-64631</v>
      </c>
      <c r="D38" s="4">
        <v>-70801</v>
      </c>
      <c r="E38" s="4">
        <v>-76803</v>
      </c>
      <c r="F38" s="4">
        <v>-62455</v>
      </c>
      <c r="G38" s="4">
        <v>-67273</v>
      </c>
    </row>
    <row r="42" spans="2:7" ht="39">
      <c r="B42" s="3" t="s">
        <v>4</v>
      </c>
      <c r="C42" s="3" t="s">
        <v>5</v>
      </c>
      <c r="D42" s="3" t="s">
        <v>6</v>
      </c>
      <c r="E42" s="3" t="s">
        <v>40</v>
      </c>
      <c r="F42" s="51" t="s">
        <v>45</v>
      </c>
      <c r="G42" s="50" t="s">
        <v>57</v>
      </c>
    </row>
    <row r="43" spans="1:7" ht="51.75">
      <c r="A43" s="2" t="s">
        <v>0</v>
      </c>
      <c r="B43" s="4">
        <f aca="true" t="shared" si="0" ref="B43:D46">B35/1000</f>
        <v>90.099</v>
      </c>
      <c r="C43" s="4">
        <f t="shared" si="0"/>
        <v>65.557</v>
      </c>
      <c r="D43" s="4">
        <f t="shared" si="0"/>
        <v>64.911</v>
      </c>
      <c r="E43" s="39">
        <v>69.109</v>
      </c>
      <c r="F43" s="4">
        <v>67.223</v>
      </c>
      <c r="G43" s="4">
        <f>G35/1000</f>
        <v>58.899</v>
      </c>
    </row>
    <row r="44" spans="1:7" ht="39">
      <c r="A44" s="2" t="s">
        <v>1</v>
      </c>
      <c r="B44" s="4">
        <f t="shared" si="0"/>
        <v>33.136</v>
      </c>
      <c r="C44" s="4">
        <f t="shared" si="0"/>
        <v>24.711</v>
      </c>
      <c r="D44" s="4">
        <f t="shared" si="0"/>
        <v>25.046</v>
      </c>
      <c r="E44" s="39">
        <v>26.9</v>
      </c>
      <c r="F44" s="4">
        <v>22.934</v>
      </c>
      <c r="G44" s="4">
        <f>G36/1000</f>
        <v>21.399</v>
      </c>
    </row>
    <row r="45" spans="1:7" ht="15">
      <c r="A45" s="1" t="s">
        <v>2</v>
      </c>
      <c r="B45" s="4">
        <f t="shared" si="0"/>
        <v>-19.079</v>
      </c>
      <c r="C45" s="4">
        <f t="shared" si="0"/>
        <v>-11.379</v>
      </c>
      <c r="D45" s="4">
        <f t="shared" si="0"/>
        <v>-13.405</v>
      </c>
      <c r="E45" s="39">
        <v>-12.071</v>
      </c>
      <c r="F45" s="4">
        <v>-13.332</v>
      </c>
      <c r="G45" s="4">
        <f>G37/1000</f>
        <v>-11.966</v>
      </c>
    </row>
    <row r="46" spans="1:7" ht="15">
      <c r="A46" s="1" t="s">
        <v>3</v>
      </c>
      <c r="B46" s="4">
        <f t="shared" si="0"/>
        <v>-44.266</v>
      </c>
      <c r="C46" s="4">
        <f t="shared" si="0"/>
        <v>-64.631</v>
      </c>
      <c r="D46" s="4">
        <f t="shared" si="0"/>
        <v>-70.801</v>
      </c>
      <c r="E46" s="39">
        <v>-76.803</v>
      </c>
      <c r="F46" s="4">
        <v>-62.455</v>
      </c>
      <c r="G46" s="4">
        <f>G38/1000</f>
        <v>-67.273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du Val de Marne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CHEMINEAU 941</dc:creator>
  <cp:keywords/>
  <dc:description/>
  <cp:lastModifiedBy>Daniele CHEMINEAU 941</cp:lastModifiedBy>
  <dcterms:created xsi:type="dcterms:W3CDTF">2017-04-12T10:28:45Z</dcterms:created>
  <dcterms:modified xsi:type="dcterms:W3CDTF">2018-01-09T14:27:01Z</dcterms:modified>
  <cp:category/>
  <cp:version/>
  <cp:contentType/>
  <cp:contentStatus/>
</cp:coreProperties>
</file>