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23580" windowHeight="11385" activeTab="0"/>
  </bookViews>
  <sheets>
    <sheet name="Tableau 1" sheetId="1" r:id="rId1"/>
    <sheet name="Figure 1" sheetId="2" r:id="rId2"/>
    <sheet name="Tableau 2" sheetId="3" r:id="rId3"/>
    <sheet name="Figure 2" sheetId="4" r:id="rId4"/>
    <sheet name="Figure 3" sheetId="5" r:id="rId5"/>
  </sheets>
  <externalReferences>
    <externalReference r:id="rId8"/>
    <externalReference r:id="rId9"/>
  </externalReferences>
  <definedNames>
    <definedName name="donnee" localSheetId="3">#REF!</definedName>
    <definedName name="donnee" localSheetId="0">#REF!</definedName>
    <definedName name="donnee" localSheetId="2">#REF!</definedName>
    <definedName name="donnee">#REF!</definedName>
    <definedName name="note" localSheetId="3">#REF!</definedName>
    <definedName name="note" localSheetId="0">#REF!</definedName>
    <definedName name="note" localSheetId="2">#REF!</definedName>
    <definedName name="note">#REF!</definedName>
  </definedNames>
  <calcPr fullCalcOnLoad="1"/>
</workbook>
</file>

<file path=xl/sharedStrings.xml><?xml version="1.0" encoding="utf-8"?>
<sst xmlns="http://schemas.openxmlformats.org/spreadsheetml/2006/main" count="103" uniqueCount="72">
  <si>
    <t>Entrées en provenance d'autres situations</t>
  </si>
  <si>
    <t>Entrées en provenance du Rsa</t>
  </si>
  <si>
    <t>Sorties vers le Rsa</t>
  </si>
  <si>
    <t>Sorties vers d'autres situations</t>
  </si>
  <si>
    <t>entre mars et juin</t>
  </si>
  <si>
    <t>entre juin et septembre</t>
  </si>
  <si>
    <t>entre septembre et décembre</t>
  </si>
  <si>
    <t>Fin décembre 2016</t>
  </si>
  <si>
    <t>Bénéficiaires de la prime d'activité</t>
  </si>
  <si>
    <t>avec au moins une bonification individuelle</t>
  </si>
  <si>
    <t>avec majoration pour isolement</t>
  </si>
  <si>
    <t>moins de 25 ans*</t>
  </si>
  <si>
    <t>25 ans ou plus*</t>
  </si>
  <si>
    <t>*âge du responsable du dossier</t>
  </si>
  <si>
    <t>Paris</t>
  </si>
  <si>
    <t>Hauts-de-Seine</t>
  </si>
  <si>
    <t>Seine-Saint-Denis</t>
  </si>
  <si>
    <t>Val-de-Marne</t>
  </si>
  <si>
    <t>Seine-et-Marne</t>
  </si>
  <si>
    <t>Yvelines</t>
  </si>
  <si>
    <t>Essonne</t>
  </si>
  <si>
    <t>Val-d'Oise</t>
  </si>
  <si>
    <t>Île-de-France</t>
  </si>
  <si>
    <t>Seulement Prime d'activité</t>
  </si>
  <si>
    <t>Rsa socle + Prime d'activité</t>
  </si>
  <si>
    <t>Total Prime d'activité</t>
  </si>
  <si>
    <t>Avec au moins une bonification individuelle</t>
  </si>
  <si>
    <t>Avec majoration pour isolement</t>
  </si>
  <si>
    <t>Personnes couvertes par la Prime d'activité</t>
  </si>
  <si>
    <t>Population couverte par la Prime d'activité</t>
  </si>
  <si>
    <t>Bénéficaires PPA</t>
  </si>
  <si>
    <t>Anciens bénéficiaires du Rsa socle droit versé</t>
  </si>
  <si>
    <t>Anciens bénéficiaires du Rsa socle droit suspendu</t>
  </si>
  <si>
    <t>Bénéficaires d'une autre prestation Caf</t>
  </si>
  <si>
    <t>18 à 24 ans</t>
  </si>
  <si>
    <t>Bénéficiaires d'une autre prestation Caf 18 à 24 ans</t>
  </si>
  <si>
    <t>25 ans et plus</t>
  </si>
  <si>
    <t>Bénéficiaires d'une autre prestation Caf 25 ans et plus</t>
  </si>
  <si>
    <t>Pas connu de la Caf</t>
  </si>
  <si>
    <t>Nouveaux allocataires Caf 18 à 24 ans</t>
  </si>
  <si>
    <t>Nouveaux allocataires Caf 25 ans et plus</t>
  </si>
  <si>
    <t>Fin mars 2017</t>
  </si>
  <si>
    <t>Source : Caisses d’allocations familiales d’Île-de-France, décembre 2016 et mars 2017.</t>
  </si>
  <si>
    <t>Lecture : Fin mars 2017, le nombre d’allocataires franciliens de la prime d’activité âgés de 25 ans ou plus s'établit à 305 530.</t>
  </si>
  <si>
    <t>Tableau 1. Nombre de foyers bénéficiaires de la prime d’activité fin décembre 2016 et fin mars 2017, en Île-de-France</t>
  </si>
  <si>
    <t>Mars 2016</t>
  </si>
  <si>
    <t>Juin 2016</t>
  </si>
  <si>
    <t>Sept 2016</t>
  </si>
  <si>
    <t>Dec 2016</t>
  </si>
  <si>
    <t>Mars 2017</t>
  </si>
  <si>
    <t>Prime d'activité avec majoration pour isolement</t>
  </si>
  <si>
    <t>Prime d'activité sans majoration pour isolement</t>
  </si>
  <si>
    <t>Evolution en glissement annuel de la prime d'activité</t>
  </si>
  <si>
    <t>Figure 1. Nombre de foyers franciliens bénéficiaires de la prime d’activité en fin de trimestre (en milliers) et évolution en glissement annuel (en %)</t>
  </si>
  <si>
    <t>Source : Caisses d’allocations familiales d’Île-de-France, mars, juin, septembre, décembre 2016 et mars 2017.</t>
  </si>
  <si>
    <t>Tableau 2. Répartition des bénéficiaires de la prime d’activité, en Île-de-France, par département, au 31 mars 2017</t>
  </si>
  <si>
    <r>
      <rPr>
        <b/>
        <sz val="9"/>
        <color indexed="8"/>
        <rFont val="Calibri"/>
        <family val="2"/>
      </rPr>
      <t>É</t>
    </r>
    <r>
      <rPr>
        <b/>
        <sz val="9"/>
        <color indexed="8"/>
        <rFont val="Arial"/>
        <family val="2"/>
      </rPr>
      <t>volution 31-12-2016/31-03-2017 (en%)</t>
    </r>
  </si>
  <si>
    <t>Source : Caisses d’allocations familiales d’Île-de-France, mars 2017; Insee, recensement 2014.</t>
  </si>
  <si>
    <t>Lecture : Fin mars 2017, le nombre d'allocataires parisiens de la prime d’activité s'établit 61 851.</t>
  </si>
  <si>
    <t>Figure 2. Répartition des foyers franciliens bénéficiaires de la prime d'activité au 31 mars 2017 selon leur situation fin décembre 2016</t>
  </si>
  <si>
    <t>Qui étaient déjà PPA en décembre</t>
  </si>
  <si>
    <t>Déjà bénéficiaires de la prime d'activité en décembre</t>
  </si>
  <si>
    <t>OU</t>
  </si>
  <si>
    <t>Figure 2. Répartition des foyers franciliens bénéficiaires de la prime d'activité au 31 mars 2017 selon leur situation fin mars 2016</t>
  </si>
  <si>
    <t>Qui étaient déjà PPA en mars 2016</t>
  </si>
  <si>
    <t>Déjà bénéficiaires de la prime d'activité en mars 2016</t>
  </si>
  <si>
    <t>Source : Caisses d’allocations familiales d’Île-de-France, mars 2016 et mars 2017.</t>
  </si>
  <si>
    <t>Lecture : Fin décembre 2016, 73,7 % des bénéficiaires de la prime d'activité la percevaient déjà en décembre.</t>
  </si>
  <si>
    <t>Lecture : Fin mars 2017, 42,6 % des bénéficiaires de la prime d'activité la percevaient déjà en mars 2016.</t>
  </si>
  <si>
    <t>entre décembre et mars</t>
  </si>
  <si>
    <t>Lecture : Entre décembre 2016 et mars 2017, plus  de 88 000 foyers sont sortis de la prime d'activité.</t>
  </si>
  <si>
    <t>Figure 3. Nombre d’entrants et de sortants de la prime d’activité selon leur droit au Rsa (en milliers)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</si>
</sst>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"/>
    <numFmt numFmtId="165" formatCode="mmmm\ d\,\ yyyy"/>
    <numFmt numFmtId="166" formatCode="#,##0.0"/>
    <numFmt numFmtId="167" formatCode="General_)"/>
    <numFmt numFmtId="168" formatCode="0.00_)"/>
    <numFmt numFmtId="169" formatCode="#,###,##0"/>
    <numFmt numFmtId="170" formatCode="#,##0\ &quot;F&quot;;\-#,##0\ &quot;F&quot;"/>
    <numFmt numFmtId="171" formatCode="\(##\);\(##\)"/>
    <numFmt numFmtId="172" formatCode="0.0"/>
    <numFmt numFmtId="173" formatCode="&quot;Vrai&quot;;&quot;Vrai&quot;;&quot;Faux&quot;"/>
    <numFmt numFmtId="174" formatCode="&quot;Actif&quot;;&quot;Actif&quot;;&quot;Inactif&quot;"/>
    <numFmt numFmtId="175" formatCode="[$€-2]\ #,##0.00_);[Red]\([$€-2]\ #,##0.00\)"/>
    <numFmt numFmtId="176" formatCode="_-* #,##0.0\ _€_-;\-* #,##0.0\ _€_-;_-* &quot;-&quot;??\ _€_-;_-@_-"/>
    <numFmt numFmtId="177" formatCode="[$-40C]dddd\ d\ mmmm\ yyyy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Helv"/>
      <family val="0"/>
    </font>
    <font>
      <sz val="6.5"/>
      <name val="MS Sans Serif"/>
      <family val="2"/>
    </font>
    <font>
      <b/>
      <sz val="12"/>
      <color indexed="12"/>
      <name val="Times New Roman"/>
      <family val="1"/>
    </font>
    <font>
      <b/>
      <sz val="10"/>
      <name val="Courier New"/>
      <family val="3"/>
    </font>
    <font>
      <sz val="8"/>
      <name val="Courier New"/>
      <family val="3"/>
    </font>
    <font>
      <sz val="10"/>
      <name val="Courier New"/>
      <family val="3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color indexed="18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i/>
      <sz val="8"/>
      <color indexed="21"/>
      <name val="Arial"/>
      <family val="2"/>
    </font>
    <font>
      <sz val="10"/>
      <name val="Helv"/>
      <family val="0"/>
    </font>
    <font>
      <u val="single"/>
      <sz val="8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8"/>
      <name val="Times New Roman"/>
      <family val="1"/>
    </font>
    <font>
      <sz val="10"/>
      <name val="Courier"/>
      <family val="3"/>
    </font>
    <font>
      <sz val="10"/>
      <color indexed="23"/>
      <name val="Arial"/>
      <family val="2"/>
    </font>
    <font>
      <b/>
      <sz val="12"/>
      <color indexed="23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7"/>
      <color indexed="8"/>
      <name val="Arial"/>
      <family val="2"/>
    </font>
    <font>
      <b/>
      <sz val="7"/>
      <color indexed="9"/>
      <name val="Arial"/>
      <family val="2"/>
    </font>
    <font>
      <b/>
      <sz val="7"/>
      <color indexed="48"/>
      <name val="Arial"/>
      <family val="2"/>
    </font>
    <font>
      <sz val="8"/>
      <color indexed="8"/>
      <name val="Arial"/>
      <family val="2"/>
    </font>
    <font>
      <sz val="7"/>
      <color indexed="48"/>
      <name val="Arial"/>
      <family val="2"/>
    </font>
    <font>
      <sz val="7"/>
      <color indexed="8"/>
      <name val="Arial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6.75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b/>
      <sz val="14"/>
      <color indexed="10"/>
      <name val="Calibri"/>
      <family val="2"/>
    </font>
    <font>
      <b/>
      <sz val="10"/>
      <color indexed="4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4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mediumGray">
        <fgColor indexed="9"/>
        <bgColor indexed="22"/>
      </patternFill>
    </fill>
    <fill>
      <patternFill patternType="mediumGray">
        <fgColor indexed="9"/>
        <bgColor indexed="15"/>
      </patternFill>
    </fill>
    <fill>
      <patternFill patternType="mediumGray">
        <fgColor indexed="9"/>
        <bgColor indexed="23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mediumGray">
        <fgColor indexed="22"/>
        <b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8"/>
      </right>
      <top/>
      <bottom style="double">
        <color indexed="8"/>
      </bottom>
    </border>
    <border>
      <left style="medium"/>
      <right style="medium"/>
      <top style="medium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dotted"/>
      <top style="thin"/>
      <bottom style="thin"/>
    </border>
    <border>
      <left/>
      <right style="double"/>
      <top style="thin"/>
      <bottom style="thin"/>
    </border>
    <border>
      <left style="dashed"/>
      <right style="dashed"/>
      <top style="dashed"/>
      <bottom style="dashed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>
        <color indexed="8"/>
      </right>
      <top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dotted"/>
      <right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 style="thin"/>
    </border>
  </borders>
  <cellStyleXfs count="1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2" fillId="0" borderId="1">
      <alignment/>
      <protection/>
    </xf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164" fontId="3" fillId="0" borderId="0">
      <alignment/>
      <protection/>
    </xf>
    <xf numFmtId="164" fontId="3" fillId="0" borderId="0">
      <alignment/>
      <protection/>
    </xf>
    <xf numFmtId="0" fontId="68" fillId="0" borderId="0" applyNumberFormat="0" applyFill="0" applyBorder="0" applyAlignment="0" applyProtection="0"/>
    <xf numFmtId="0" fontId="4" fillId="26" borderId="2" applyNumberFormat="0" applyFont="0" applyFill="0" applyBorder="0" applyAlignment="0">
      <protection/>
    </xf>
    <xf numFmtId="0" fontId="69" fillId="27" borderId="3" applyNumberFormat="0" applyAlignment="0" applyProtection="0"/>
    <xf numFmtId="0" fontId="70" fillId="0" borderId="4" applyNumberFormat="0" applyFill="0" applyAlignment="0" applyProtection="0"/>
    <xf numFmtId="0" fontId="5" fillId="28" borderId="5">
      <alignment horizontal="center" vertical="center"/>
      <protection/>
    </xf>
    <xf numFmtId="0" fontId="5" fillId="28" borderId="5">
      <alignment horizontal="center" vertical="center"/>
      <protection/>
    </xf>
    <xf numFmtId="0" fontId="6" fillId="26" borderId="6">
      <alignment horizontal="left" vertical="top" wrapText="1"/>
      <protection/>
    </xf>
    <xf numFmtId="0" fontId="6" fillId="26" borderId="6">
      <alignment horizontal="left" vertical="top" wrapText="1"/>
      <protection/>
    </xf>
    <xf numFmtId="49" fontId="7" fillId="29" borderId="7">
      <alignment vertical="center" wrapText="1"/>
      <protection/>
    </xf>
    <xf numFmtId="49" fontId="7" fillId="29" borderId="7">
      <alignment vertical="center" wrapText="1"/>
      <protection/>
    </xf>
    <xf numFmtId="49" fontId="8" fillId="30" borderId="8">
      <alignment vertical="center" wrapText="1"/>
      <protection/>
    </xf>
    <xf numFmtId="49" fontId="8" fillId="30" borderId="8">
      <alignment vertical="center" wrapText="1"/>
      <protection/>
    </xf>
    <xf numFmtId="0" fontId="9" fillId="28" borderId="9">
      <alignment horizontal="left" vertical="center" wrapText="1"/>
      <protection/>
    </xf>
    <xf numFmtId="0" fontId="9" fillId="28" borderId="9">
      <alignment horizontal="left" vertical="center" wrapText="1"/>
      <protection/>
    </xf>
    <xf numFmtId="49" fontId="10" fillId="31" borderId="10">
      <alignment vertical="top" wrapText="1"/>
      <protection/>
    </xf>
    <xf numFmtId="49" fontId="10" fillId="31" borderId="10">
      <alignment vertical="top" wrapText="1"/>
      <protection/>
    </xf>
    <xf numFmtId="0" fontId="0" fillId="32" borderId="11" applyNumberFormat="0" applyFont="0" applyAlignment="0" applyProtection="0"/>
    <xf numFmtId="49" fontId="10" fillId="0" borderId="0">
      <alignment vertical="top" wrapText="1"/>
      <protection/>
    </xf>
    <xf numFmtId="165" fontId="10" fillId="0" borderId="0" applyFill="0" applyBorder="0" applyAlignment="0" applyProtection="0"/>
    <xf numFmtId="165" fontId="10" fillId="0" borderId="0" applyFill="0" applyBorder="0" applyAlignment="0" applyProtection="0"/>
    <xf numFmtId="49" fontId="11" fillId="0" borderId="10">
      <alignment horizontal="right" vertical="top"/>
      <protection/>
    </xf>
    <xf numFmtId="0" fontId="12" fillId="33" borderId="12">
      <alignment horizontal="centerContinuous" vertical="top" wrapText="1"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 vertical="top" wrapText="1"/>
      <protection/>
    </xf>
    <xf numFmtId="0" fontId="71" fillId="34" borderId="3" applyNumberFormat="0" applyAlignment="0" applyProtection="0"/>
    <xf numFmtId="0" fontId="10" fillId="0" borderId="0">
      <alignment/>
      <protection/>
    </xf>
    <xf numFmtId="0" fontId="10" fillId="0" borderId="0">
      <alignment/>
      <protection/>
    </xf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3" fontId="10" fillId="0" borderId="0" applyFill="0" applyBorder="0" applyAlignment="0" applyProtection="0"/>
    <xf numFmtId="3" fontId="10" fillId="0" borderId="0" applyFill="0" applyBorder="0" applyAlignment="0" applyProtection="0"/>
    <xf numFmtId="167" fontId="2" fillId="0" borderId="13">
      <alignment horizontal="left"/>
      <protection/>
    </xf>
    <xf numFmtId="0" fontId="72" fillId="35" borderId="0" applyNumberFormat="0" applyBorder="0" applyAlignment="0" applyProtection="0"/>
    <xf numFmtId="168" fontId="16" fillId="0" borderId="0" applyNumberFormat="0" applyFont="0" applyAlignment="0">
      <protection/>
    </xf>
    <xf numFmtId="0" fontId="7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69" fontId="19" fillId="36" borderId="0" applyNumberFormat="0" applyBorder="0">
      <alignment horizontal="right"/>
      <protection locked="0"/>
    </xf>
    <xf numFmtId="0" fontId="2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0" fontId="10" fillId="0" borderId="0">
      <alignment/>
      <protection/>
    </xf>
    <xf numFmtId="0" fontId="75" fillId="37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2" fillId="0" borderId="0">
      <alignment vertical="top"/>
      <protection/>
    </xf>
    <xf numFmtId="0" fontId="22" fillId="0" borderId="0">
      <alignment vertical="top"/>
      <protection/>
    </xf>
    <xf numFmtId="0" fontId="12" fillId="0" borderId="0">
      <alignment/>
      <protection/>
    </xf>
    <xf numFmtId="171" fontId="23" fillId="0" borderId="0">
      <alignment horizontal="right"/>
      <protection/>
    </xf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6" fillId="38" borderId="0" applyNumberFormat="0" applyBorder="0" applyAlignment="0" applyProtection="0"/>
    <xf numFmtId="0" fontId="77" fillId="27" borderId="14" applyNumberFormat="0" applyAlignment="0" applyProtection="0"/>
    <xf numFmtId="0" fontId="15" fillId="0" borderId="0">
      <alignment vertical="top" wrapText="1"/>
      <protection/>
    </xf>
    <xf numFmtId="0" fontId="15" fillId="0" borderId="0">
      <alignment vertical="top" wrapText="1"/>
      <protection/>
    </xf>
    <xf numFmtId="3" fontId="24" fillId="28" borderId="15">
      <alignment vertical="center"/>
      <protection/>
    </xf>
    <xf numFmtId="3" fontId="24" fillId="28" borderId="15">
      <alignment vertical="center"/>
      <protection/>
    </xf>
    <xf numFmtId="3" fontId="25" fillId="28" borderId="15">
      <alignment vertical="center"/>
      <protection/>
    </xf>
    <xf numFmtId="3" fontId="25" fillId="28" borderId="15">
      <alignment vertical="center"/>
      <protection/>
    </xf>
    <xf numFmtId="0" fontId="10" fillId="39" borderId="16" applyBorder="0">
      <alignment horizontal="left" vertical="center"/>
      <protection/>
    </xf>
    <xf numFmtId="0" fontId="10" fillId="39" borderId="16" applyBorder="0">
      <alignment horizontal="left" vertical="center"/>
      <protection/>
    </xf>
    <xf numFmtId="0" fontId="10" fillId="33" borderId="12">
      <alignment horizontal="left" vertical="center" wrapText="1"/>
      <protection/>
    </xf>
    <xf numFmtId="0" fontId="10" fillId="33" borderId="12">
      <alignment horizontal="left" vertical="center" wrapText="1"/>
      <protection/>
    </xf>
    <xf numFmtId="0" fontId="10" fillId="40" borderId="12">
      <alignment horizontal="left" vertical="center" wrapText="1"/>
      <protection/>
    </xf>
    <xf numFmtId="0" fontId="10" fillId="40" borderId="12">
      <alignment horizontal="left" vertical="center" wrapText="1"/>
      <protection/>
    </xf>
    <xf numFmtId="0" fontId="12" fillId="40" borderId="12">
      <alignment horizontal="left" vertical="center" wrapText="1"/>
      <protection/>
    </xf>
    <xf numFmtId="0" fontId="12" fillId="40" borderId="12">
      <alignment horizontal="left" vertical="center" wrapText="1"/>
      <protection/>
    </xf>
    <xf numFmtId="0" fontId="10" fillId="41" borderId="12">
      <alignment horizontal="left" vertical="center" wrapText="1"/>
      <protection/>
    </xf>
    <xf numFmtId="0" fontId="10" fillId="41" borderId="12">
      <alignment horizontal="left" vertical="center" wrapText="1"/>
      <protection/>
    </xf>
    <xf numFmtId="0" fontId="26" fillId="40" borderId="17">
      <alignment horizontal="left" vertical="center" wrapText="1"/>
      <protection/>
    </xf>
    <xf numFmtId="0" fontId="26" fillId="40" borderId="17">
      <alignment horizontal="left" vertical="center" wrapText="1"/>
      <protection/>
    </xf>
    <xf numFmtId="0" fontId="26" fillId="31" borderId="17">
      <alignment horizontal="left" vertical="center" wrapText="1"/>
      <protection/>
    </xf>
    <xf numFmtId="0" fontId="26" fillId="31" borderId="17">
      <alignment horizontal="left" vertical="center" wrapText="1"/>
      <protection/>
    </xf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69" fontId="27" fillId="36" borderId="0" applyNumberFormat="0" applyBorder="0">
      <alignment horizontal="center"/>
      <protection locked="0"/>
    </xf>
    <xf numFmtId="169" fontId="28" fillId="36" borderId="0" applyNumberFormat="0" applyBorder="0">
      <alignment horizontal="center"/>
      <protection locked="0"/>
    </xf>
    <xf numFmtId="169" fontId="28" fillId="36" borderId="0" applyNumberFormat="0" applyBorder="0">
      <alignment horizontal="center"/>
      <protection locked="0"/>
    </xf>
    <xf numFmtId="169" fontId="19" fillId="42" borderId="0" applyNumberFormat="0" applyBorder="0">
      <alignment horizontal="left"/>
      <protection locked="0"/>
    </xf>
    <xf numFmtId="169" fontId="29" fillId="36" borderId="0" applyNumberFormat="0" applyBorder="0">
      <alignment horizontal="left"/>
      <protection locked="0"/>
    </xf>
    <xf numFmtId="0" fontId="80" fillId="0" borderId="18" applyNumberFormat="0" applyFill="0" applyAlignment="0" applyProtection="0"/>
    <xf numFmtId="0" fontId="81" fillId="0" borderId="19" applyNumberFormat="0" applyFill="0" applyAlignment="0" applyProtection="0"/>
    <xf numFmtId="0" fontId="82" fillId="0" borderId="20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21" applyNumberFormat="0" applyFill="0" applyAlignment="0" applyProtection="0"/>
    <xf numFmtId="0" fontId="10" fillId="0" borderId="22" applyNumberFormat="0" applyFill="0" applyAlignment="0" applyProtection="0"/>
    <xf numFmtId="0" fontId="10" fillId="0" borderId="22" applyNumberFormat="0" applyFill="0" applyAlignment="0" applyProtection="0"/>
    <xf numFmtId="0" fontId="84" fillId="43" borderId="23" applyNumberFormat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</cellStyleXfs>
  <cellXfs count="65">
    <xf numFmtId="0" fontId="0" fillId="0" borderId="0" xfId="0" applyFont="1" applyAlignment="1">
      <alignment/>
    </xf>
    <xf numFmtId="0" fontId="85" fillId="0" borderId="0" xfId="0" applyFont="1" applyAlignment="1">
      <alignment/>
    </xf>
    <xf numFmtId="3" fontId="0" fillId="0" borderId="0" xfId="0" applyNumberFormat="1" applyAlignment="1">
      <alignment/>
    </xf>
    <xf numFmtId="0" fontId="85" fillId="0" borderId="0" xfId="0" applyFont="1" applyAlignment="1">
      <alignment wrapText="1"/>
    </xf>
    <xf numFmtId="0" fontId="85" fillId="0" borderId="0" xfId="0" applyFont="1" applyAlignment="1">
      <alignment horizontal="center" wrapText="1"/>
    </xf>
    <xf numFmtId="3" fontId="85" fillId="0" borderId="0" xfId="0" applyNumberFormat="1" applyFont="1" applyAlignment="1">
      <alignment horizontal="right" vertical="center"/>
    </xf>
    <xf numFmtId="0" fontId="86" fillId="0" borderId="0" xfId="0" applyFont="1" applyFill="1" applyBorder="1" applyAlignment="1">
      <alignment/>
    </xf>
    <xf numFmtId="0" fontId="85" fillId="0" borderId="24" xfId="0" applyFont="1" applyBorder="1" applyAlignment="1">
      <alignment/>
    </xf>
    <xf numFmtId="0" fontId="85" fillId="0" borderId="25" xfId="0" applyFont="1" applyBorder="1" applyAlignment="1">
      <alignment horizontal="center" vertical="center" wrapText="1"/>
    </xf>
    <xf numFmtId="0" fontId="85" fillId="0" borderId="24" xfId="0" applyFont="1" applyBorder="1" applyAlignment="1">
      <alignment horizontal="center" vertical="center" wrapText="1"/>
    </xf>
    <xf numFmtId="0" fontId="87" fillId="0" borderId="24" xfId="0" applyFont="1" applyBorder="1" applyAlignment="1">
      <alignment/>
    </xf>
    <xf numFmtId="3" fontId="87" fillId="0" borderId="25" xfId="0" applyNumberFormat="1" applyFont="1" applyBorder="1" applyAlignment="1">
      <alignment/>
    </xf>
    <xf numFmtId="3" fontId="87" fillId="0" borderId="24" xfId="0" applyNumberFormat="1" applyFont="1" applyBorder="1" applyAlignment="1">
      <alignment/>
    </xf>
    <xf numFmtId="3" fontId="30" fillId="0" borderId="24" xfId="0" applyNumberFormat="1" applyFont="1" applyBorder="1" applyAlignment="1">
      <alignment horizontal="right" vertical="center"/>
    </xf>
    <xf numFmtId="3" fontId="85" fillId="0" borderId="25" xfId="0" applyNumberFormat="1" applyFont="1" applyBorder="1" applyAlignment="1">
      <alignment/>
    </xf>
    <xf numFmtId="3" fontId="85" fillId="0" borderId="24" xfId="0" applyNumberFormat="1" applyFont="1" applyBorder="1" applyAlignment="1">
      <alignment/>
    </xf>
    <xf numFmtId="3" fontId="10" fillId="0" borderId="24" xfId="0" applyNumberFormat="1" applyFont="1" applyBorder="1" applyAlignment="1">
      <alignment horizontal="right" vertical="center"/>
    </xf>
    <xf numFmtId="0" fontId="85" fillId="0" borderId="26" xfId="0" applyFont="1" applyBorder="1" applyAlignment="1">
      <alignment/>
    </xf>
    <xf numFmtId="3" fontId="85" fillId="0" borderId="27" xfId="0" applyNumberFormat="1" applyFont="1" applyBorder="1" applyAlignment="1">
      <alignment/>
    </xf>
    <xf numFmtId="3" fontId="85" fillId="0" borderId="26" xfId="0" applyNumberFormat="1" applyFont="1" applyBorder="1" applyAlignment="1">
      <alignment/>
    </xf>
    <xf numFmtId="3" fontId="10" fillId="0" borderId="26" xfId="0" applyNumberFormat="1" applyFont="1" applyBorder="1" applyAlignment="1">
      <alignment horizontal="right" vertical="center"/>
    </xf>
    <xf numFmtId="0" fontId="85" fillId="0" borderId="0" xfId="0" applyFont="1" applyBorder="1" applyAlignment="1">
      <alignment/>
    </xf>
    <xf numFmtId="3" fontId="85" fillId="0" borderId="28" xfId="0" applyNumberFormat="1" applyFont="1" applyBorder="1" applyAlignment="1">
      <alignment/>
    </xf>
    <xf numFmtId="3" fontId="85" fillId="0" borderId="0" xfId="0" applyNumberFormat="1" applyFont="1" applyBorder="1" applyAlignment="1">
      <alignment/>
    </xf>
    <xf numFmtId="0" fontId="88" fillId="0" borderId="0" xfId="0" applyFont="1" applyAlignment="1">
      <alignment/>
    </xf>
    <xf numFmtId="0" fontId="89" fillId="0" borderId="0" xfId="0" applyFont="1" applyAlignment="1">
      <alignment horizontal="center" vertical="center" wrapText="1"/>
    </xf>
    <xf numFmtId="172" fontId="87" fillId="0" borderId="0" xfId="0" applyNumberFormat="1" applyFont="1" applyAlignment="1">
      <alignment/>
    </xf>
    <xf numFmtId="0" fontId="88" fillId="0" borderId="24" xfId="0" applyFont="1" applyBorder="1" applyAlignment="1">
      <alignment/>
    </xf>
    <xf numFmtId="166" fontId="89" fillId="0" borderId="2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3" fontId="31" fillId="0" borderId="24" xfId="0" applyNumberFormat="1" applyFont="1" applyBorder="1" applyAlignment="1">
      <alignment/>
    </xf>
    <xf numFmtId="0" fontId="88" fillId="0" borderId="0" xfId="0" applyFont="1" applyBorder="1" applyAlignment="1">
      <alignment/>
    </xf>
    <xf numFmtId="3" fontId="31" fillId="0" borderId="0" xfId="0" applyNumberFormat="1" applyFont="1" applyBorder="1" applyAlignment="1">
      <alignment/>
    </xf>
    <xf numFmtId="0" fontId="89" fillId="0" borderId="26" xfId="0" applyFont="1" applyBorder="1" applyAlignment="1">
      <alignment/>
    </xf>
    <xf numFmtId="3" fontId="12" fillId="0" borderId="26" xfId="0" applyNumberFormat="1" applyFont="1" applyBorder="1" applyAlignment="1">
      <alignment/>
    </xf>
    <xf numFmtId="0" fontId="32" fillId="0" borderId="29" xfId="0" applyFont="1" applyBorder="1" applyAlignment="1">
      <alignment/>
    </xf>
    <xf numFmtId="172" fontId="89" fillId="0" borderId="29" xfId="0" applyNumberFormat="1" applyFont="1" applyBorder="1" applyAlignment="1">
      <alignment/>
    </xf>
    <xf numFmtId="0" fontId="88" fillId="0" borderId="26" xfId="0" applyFont="1" applyBorder="1" applyAlignment="1">
      <alignment/>
    </xf>
    <xf numFmtId="166" fontId="85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172" fontId="0" fillId="0" borderId="0" xfId="0" applyNumberFormat="1" applyAlignment="1">
      <alignment/>
    </xf>
    <xf numFmtId="0" fontId="0" fillId="0" borderId="24" xfId="0" applyBorder="1" applyAlignment="1">
      <alignment/>
    </xf>
    <xf numFmtId="0" fontId="87" fillId="0" borderId="24" xfId="0" applyFont="1" applyBorder="1" applyAlignment="1">
      <alignment horizontal="right"/>
    </xf>
    <xf numFmtId="0" fontId="85" fillId="0" borderId="29" xfId="0" applyFont="1" applyBorder="1" applyAlignment="1">
      <alignment/>
    </xf>
    <xf numFmtId="3" fontId="85" fillId="0" borderId="29" xfId="0" applyNumberFormat="1" applyFont="1" applyBorder="1" applyAlignment="1">
      <alignment/>
    </xf>
    <xf numFmtId="172" fontId="85" fillId="0" borderId="0" xfId="0" applyNumberFormat="1" applyFont="1" applyAlignment="1">
      <alignment/>
    </xf>
    <xf numFmtId="0" fontId="88" fillId="0" borderId="0" xfId="0" applyFont="1" applyBorder="1" applyAlignment="1">
      <alignment horizontal="right"/>
    </xf>
    <xf numFmtId="0" fontId="88" fillId="0" borderId="26" xfId="0" applyFont="1" applyBorder="1" applyAlignment="1">
      <alignment horizontal="right"/>
    </xf>
    <xf numFmtId="3" fontId="85" fillId="0" borderId="0" xfId="0" applyNumberFormat="1" applyFont="1" applyFill="1" applyBorder="1" applyAlignment="1">
      <alignment/>
    </xf>
    <xf numFmtId="3" fontId="85" fillId="0" borderId="26" xfId="0" applyNumberFormat="1" applyFont="1" applyFill="1" applyBorder="1" applyAlignment="1">
      <alignment/>
    </xf>
    <xf numFmtId="0" fontId="0" fillId="0" borderId="0" xfId="0" applyFill="1" applyAlignment="1">
      <alignment/>
    </xf>
    <xf numFmtId="17" fontId="87" fillId="0" borderId="0" xfId="0" applyNumberFormat="1" applyFont="1" applyAlignment="1" quotePrefix="1">
      <alignment horizontal="center"/>
    </xf>
    <xf numFmtId="17" fontId="85" fillId="0" borderId="0" xfId="0" applyNumberFormat="1" applyFont="1" applyAlignment="1" quotePrefix="1">
      <alignment horizontal="center"/>
    </xf>
    <xf numFmtId="3" fontId="85" fillId="0" borderId="0" xfId="0" applyNumberFormat="1" applyFont="1" applyAlignment="1">
      <alignment/>
    </xf>
    <xf numFmtId="0" fontId="89" fillId="0" borderId="0" xfId="0" applyFont="1" applyAlignment="1">
      <alignment/>
    </xf>
    <xf numFmtId="172" fontId="88" fillId="0" borderId="0" xfId="0" applyNumberFormat="1" applyFont="1" applyAlignment="1">
      <alignment/>
    </xf>
    <xf numFmtId="172" fontId="85" fillId="0" borderId="29" xfId="0" applyNumberFormat="1" applyFont="1" applyBorder="1" applyAlignment="1">
      <alignment/>
    </xf>
    <xf numFmtId="172" fontId="85" fillId="0" borderId="0" xfId="0" applyNumberFormat="1" applyFont="1" applyBorder="1" applyAlignment="1">
      <alignment/>
    </xf>
    <xf numFmtId="172" fontId="85" fillId="0" borderId="24" xfId="0" applyNumberFormat="1" applyFont="1" applyBorder="1" applyAlignment="1">
      <alignment/>
    </xf>
    <xf numFmtId="172" fontId="85" fillId="0" borderId="26" xfId="0" applyNumberFormat="1" applyFont="1" applyBorder="1" applyAlignment="1">
      <alignment/>
    </xf>
    <xf numFmtId="0" fontId="90" fillId="0" borderId="0" xfId="0" applyFont="1" applyAlignment="1">
      <alignment/>
    </xf>
    <xf numFmtId="1" fontId="85" fillId="0" borderId="0" xfId="0" applyNumberFormat="1" applyFont="1" applyAlignment="1">
      <alignment horizontal="right" vertical="center"/>
    </xf>
    <xf numFmtId="49" fontId="85" fillId="0" borderId="24" xfId="0" applyNumberFormat="1" applyFont="1" applyBorder="1" applyAlignment="1">
      <alignment horizontal="center"/>
    </xf>
    <xf numFmtId="3" fontId="88" fillId="44" borderId="0" xfId="0" applyNumberFormat="1" applyFont="1" applyFill="1" applyBorder="1" applyAlignment="1">
      <alignment/>
    </xf>
    <xf numFmtId="172" fontId="88" fillId="44" borderId="26" xfId="0" applyNumberFormat="1" applyFont="1" applyFill="1" applyBorder="1" applyAlignment="1">
      <alignment/>
    </xf>
  </cellXfs>
  <cellStyles count="13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2 - Style5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GRISTAT" xfId="40"/>
    <cellStyle name="AGRISTAT 2" xfId="41"/>
    <cellStyle name="Avertissement" xfId="42"/>
    <cellStyle name="bruno" xfId="43"/>
    <cellStyle name="Calcul" xfId="44"/>
    <cellStyle name="Cellule liée" xfId="45"/>
    <cellStyle name="classeur | note | numero" xfId="46"/>
    <cellStyle name="classeur | note | numero 2" xfId="47"/>
    <cellStyle name="classeur | note | texte" xfId="48"/>
    <cellStyle name="classeur | note | texte 2" xfId="49"/>
    <cellStyle name="classeur | reference | tabl-structure (standard)" xfId="50"/>
    <cellStyle name="classeur | reference | tabl-structure (standard) 2" xfId="51"/>
    <cellStyle name="classeur | theme | intitule" xfId="52"/>
    <cellStyle name="classeur | theme | intitule 2" xfId="53"/>
    <cellStyle name="classeur | theme | notice explicative" xfId="54"/>
    <cellStyle name="classeur | theme | notice explicative 2" xfId="55"/>
    <cellStyle name="coin" xfId="56"/>
    <cellStyle name="coin 2" xfId="57"/>
    <cellStyle name="Commentaire" xfId="58"/>
    <cellStyle name="contenu_unite" xfId="59"/>
    <cellStyle name="Date" xfId="60"/>
    <cellStyle name="Date 2" xfId="61"/>
    <cellStyle name="donn_normal" xfId="62"/>
    <cellStyle name="ent_col_struc_normal" xfId="63"/>
    <cellStyle name="En-tête 1" xfId="64"/>
    <cellStyle name="En-tête 1 2" xfId="65"/>
    <cellStyle name="En-tête 2" xfId="66"/>
    <cellStyle name="En-tête 2 2" xfId="67"/>
    <cellStyle name="entete_source" xfId="68"/>
    <cellStyle name="Entrée" xfId="69"/>
    <cellStyle name="Euro" xfId="70"/>
    <cellStyle name="Euro 2" xfId="71"/>
    <cellStyle name="Financier" xfId="72"/>
    <cellStyle name="Financier 2" xfId="73"/>
    <cellStyle name="Financier0" xfId="74"/>
    <cellStyle name="Financier0 2" xfId="75"/>
    <cellStyle name="g" xfId="76"/>
    <cellStyle name="Insatisfaisant" xfId="77"/>
    <cellStyle name="k" xfId="78"/>
    <cellStyle name="Hyperlink" xfId="79"/>
    <cellStyle name="Lien hypertexte 2" xfId="80"/>
    <cellStyle name="Lien hypertexte 3" xfId="81"/>
    <cellStyle name="Followed Hyperlink" xfId="82"/>
    <cellStyle name="Ligne détail" xfId="83"/>
    <cellStyle name="ligne_titre_0" xfId="84"/>
    <cellStyle name="Comma" xfId="85"/>
    <cellStyle name="Comma [0]" xfId="86"/>
    <cellStyle name="Milliers 2" xfId="87"/>
    <cellStyle name="Currency" xfId="88"/>
    <cellStyle name="Currency [0]" xfId="89"/>
    <cellStyle name="Monétaire0" xfId="90"/>
    <cellStyle name="Monétaire0 2" xfId="91"/>
    <cellStyle name="Motif" xfId="92"/>
    <cellStyle name="Neutre" xfId="93"/>
    <cellStyle name="Non défini" xfId="94"/>
    <cellStyle name="Non défini 2" xfId="95"/>
    <cellStyle name="Normal 2" xfId="96"/>
    <cellStyle name="Normal 2 2" xfId="97"/>
    <cellStyle name="Normal 2 3" xfId="98"/>
    <cellStyle name="Normal 3" xfId="99"/>
    <cellStyle name="Normal 4" xfId="100"/>
    <cellStyle name="note" xfId="101"/>
    <cellStyle name="note 2" xfId="102"/>
    <cellStyle name="notice_theme" xfId="103"/>
    <cellStyle name="num_note" xfId="104"/>
    <cellStyle name="Percent" xfId="105"/>
    <cellStyle name="Pourcentage 2" xfId="106"/>
    <cellStyle name="Satisfaisant" xfId="107"/>
    <cellStyle name="Sortie" xfId="108"/>
    <cellStyle name="source" xfId="109"/>
    <cellStyle name="source 2" xfId="110"/>
    <cellStyle name="tableau | cellule | normal | entier" xfId="111"/>
    <cellStyle name="tableau | cellule | normal | entier 2" xfId="112"/>
    <cellStyle name="tableau | cellule | total | entier" xfId="113"/>
    <cellStyle name="tableau | cellule | total | entier 2" xfId="114"/>
    <cellStyle name="tableau | coin superieur gauche" xfId="115"/>
    <cellStyle name="tableau | coin superieur gauche 2" xfId="116"/>
    <cellStyle name="tableau | entete-colonne | structure | normal" xfId="117"/>
    <cellStyle name="tableau | entete-colonne | structure | normal 2" xfId="118"/>
    <cellStyle name="tableau | entete-ligne | normal" xfId="119"/>
    <cellStyle name="tableau | entete-ligne | normal 2" xfId="120"/>
    <cellStyle name="tableau | entete-ligne | total" xfId="121"/>
    <cellStyle name="tableau | entete-ligne | total 2" xfId="122"/>
    <cellStyle name="tableau | ligne-titre | niveau1" xfId="123"/>
    <cellStyle name="tableau | ligne-titre | niveau1 2" xfId="124"/>
    <cellStyle name="tableau | source | texte" xfId="125"/>
    <cellStyle name="tableau | source | texte 2" xfId="126"/>
    <cellStyle name="tableau | unite | texte" xfId="127"/>
    <cellStyle name="tableau | unite | texte 2" xfId="128"/>
    <cellStyle name="Texte explicatif" xfId="129"/>
    <cellStyle name="Titre" xfId="130"/>
    <cellStyle name="Titre colonnes" xfId="131"/>
    <cellStyle name="Titre général" xfId="132"/>
    <cellStyle name="Titre général 2" xfId="133"/>
    <cellStyle name="Titre lignes" xfId="134"/>
    <cellStyle name="Titre page" xfId="135"/>
    <cellStyle name="Titre 1" xfId="136"/>
    <cellStyle name="Titre 2" xfId="137"/>
    <cellStyle name="Titre 3" xfId="138"/>
    <cellStyle name="Titre 4" xfId="139"/>
    <cellStyle name="Total" xfId="140"/>
    <cellStyle name="Total 2" xfId="141"/>
    <cellStyle name="Total 3" xfId="142"/>
    <cellStyle name="Vérification" xfId="143"/>
    <cellStyle name="Virgule fixe" xfId="144"/>
    <cellStyle name="Virgule fixe 2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19975"/>
          <c:w val="0.94475"/>
          <c:h val="0.78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1'!$B$29</c:f>
              <c:strCache>
                <c:ptCount val="1"/>
                <c:pt idx="0">
                  <c:v>Prime d'activité sans majoration pour isolement</c:v>
                </c:pt>
              </c:strCache>
            </c:strRef>
          </c:tx>
          <c:spPr>
            <a:solidFill>
              <a:srgbClr val="90B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1'!$C$27:$G$27</c:f>
              <c:strCache/>
            </c:strRef>
          </c:cat>
          <c:val>
            <c:numRef>
              <c:f>'Figure 1'!$C$29:$G$29</c:f>
              <c:numCache/>
            </c:numRef>
          </c:val>
        </c:ser>
        <c:ser>
          <c:idx val="1"/>
          <c:order val="1"/>
          <c:tx>
            <c:strRef>
              <c:f>'Figure 1'!$B$28</c:f>
              <c:strCache>
                <c:ptCount val="1"/>
                <c:pt idx="0">
                  <c:v>Prime d'activité avec majoration pour isolement</c:v>
                </c:pt>
              </c:strCache>
            </c:strRef>
          </c:tx>
          <c:spPr>
            <a:solidFill>
              <a:srgbClr val="3038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1'!$C$27:$G$27</c:f>
              <c:strCache/>
            </c:strRef>
          </c:cat>
          <c:val>
            <c:numRef>
              <c:f>'Figure 1'!$C$28:$G$28</c:f>
              <c:numCache/>
            </c:numRef>
          </c:val>
        </c:ser>
        <c:overlap val="100"/>
        <c:axId val="54751285"/>
        <c:axId val="41026158"/>
      </c:barChart>
      <c:lineChart>
        <c:grouping val="standard"/>
        <c:varyColors val="0"/>
        <c:ser>
          <c:idx val="2"/>
          <c:order val="2"/>
          <c:tx>
            <c:strRef>
              <c:f>'Figure 1'!$B$30</c:f>
              <c:strCache>
                <c:ptCount val="1"/>
                <c:pt idx="0">
                  <c:v>Evolution en glissement annuel de la prime d'activité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1'!$C$27:$G$27</c:f>
              <c:strCache/>
            </c:strRef>
          </c:cat>
          <c:val>
            <c:numRef>
              <c:f>'Figure 1'!$C$30:$G$30</c:f>
              <c:numCache/>
            </c:numRef>
          </c:val>
          <c:smooth val="0"/>
        </c:ser>
        <c:axId val="27449407"/>
        <c:axId val="27078120"/>
      </c:lineChart>
      <c:catAx>
        <c:axId val="54751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026158"/>
        <c:crosses val="autoZero"/>
        <c:auto val="1"/>
        <c:lblOffset val="100"/>
        <c:tickLblSkip val="1"/>
        <c:noMultiLvlLbl val="0"/>
      </c:catAx>
      <c:valAx>
        <c:axId val="410261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751285"/>
        <c:crossesAt val="1"/>
        <c:crossBetween val="between"/>
        <c:dispUnits/>
      </c:valAx>
      <c:catAx>
        <c:axId val="27449407"/>
        <c:scaling>
          <c:orientation val="minMax"/>
        </c:scaling>
        <c:axPos val="b"/>
        <c:delete val="1"/>
        <c:majorTickMark val="out"/>
        <c:minorTickMark val="none"/>
        <c:tickLblPos val="nextTo"/>
        <c:crossAx val="27078120"/>
        <c:crosses val="autoZero"/>
        <c:auto val="1"/>
        <c:lblOffset val="100"/>
        <c:tickLblSkip val="1"/>
        <c:noMultiLvlLbl val="0"/>
      </c:catAx>
      <c:valAx>
        <c:axId val="27078120"/>
        <c:scaling>
          <c:orientation val="minMax"/>
          <c:max val="3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66FF"/>
                    </a:solidFill>
                    <a:latin typeface="Calibri"/>
                    <a:ea typeface="Calibri"/>
                    <a:cs typeface="Calibri"/>
                  </a:rPr>
                  <a:t>(en %)</a:t>
                </a:r>
              </a:p>
            </c:rich>
          </c:tx>
          <c:layout>
            <c:manualLayout>
              <c:xMode val="factor"/>
              <c:yMode val="factor"/>
              <c:x val="0.002"/>
              <c:y val="0.13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3366FF"/>
                </a:solidFill>
              </a:defRPr>
            </a:pPr>
          </a:p>
        </c:txPr>
        <c:crossAx val="2744940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02"/>
          <c:y val="0.014"/>
          <c:w val="0.97925"/>
          <c:h val="0.13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1"/>
          <c:y val="0.02"/>
          <c:w val="0.518"/>
          <c:h val="0.698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90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00B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3CDDD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604A7B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2'!$G$34:$G$40</c:f>
              <c:strCache/>
            </c:strRef>
          </c:cat>
          <c:val>
            <c:numRef>
              <c:f>'Figure 2'!$H$34:$H$40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225"/>
          <c:y val="0.743"/>
          <c:w val="0.8025"/>
          <c:h val="0.25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075"/>
          <c:y val="0.02"/>
          <c:w val="0.51825"/>
          <c:h val="0.698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90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00B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3CDDD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604A7B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2'!$G$78:$G$84</c:f>
              <c:strCache/>
            </c:strRef>
          </c:cat>
          <c:val>
            <c:numRef>
              <c:f>'Figure 2'!$H$78:$H$84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225"/>
          <c:y val="0.743"/>
          <c:w val="0.7715"/>
          <c:h val="0.1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8075"/>
          <c:w val="0.88875"/>
          <c:h val="0.79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3'!$A$35</c:f>
              <c:strCache>
                <c:ptCount val="1"/>
                <c:pt idx="0">
                  <c:v>Entrées en provenance du Rsa</c:v>
                </c:pt>
              </c:strCache>
            </c:strRef>
          </c:tx>
          <c:spPr>
            <a:solidFill>
              <a:srgbClr val="93CD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3'!$B$25:$E$25</c:f>
              <c:strCache/>
            </c:strRef>
          </c:cat>
          <c:val>
            <c:numRef>
              <c:f>'Figure 3'!$B$35:$E$35</c:f>
              <c:numCache/>
            </c:numRef>
          </c:val>
        </c:ser>
        <c:ser>
          <c:idx val="1"/>
          <c:order val="1"/>
          <c:tx>
            <c:strRef>
              <c:f>'Figure 3'!$A$34</c:f>
              <c:strCache>
                <c:ptCount val="1"/>
                <c:pt idx="0">
                  <c:v>Entrées en provenance d'autres situations</c:v>
                </c:pt>
              </c:strCache>
            </c:strRef>
          </c:tx>
          <c:spPr>
            <a:solidFill>
              <a:srgbClr val="B3A2C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3'!$B$25:$E$25</c:f>
              <c:strCache/>
            </c:strRef>
          </c:cat>
          <c:val>
            <c:numRef>
              <c:f>'Figure 3'!$B$34:$E$34</c:f>
              <c:numCache/>
            </c:numRef>
          </c:val>
        </c:ser>
        <c:ser>
          <c:idx val="2"/>
          <c:order val="2"/>
          <c:tx>
            <c:strRef>
              <c:f>'Figure 3'!$A$36</c:f>
              <c:strCache>
                <c:ptCount val="1"/>
                <c:pt idx="0">
                  <c:v>Sorties vers le Rsa</c:v>
                </c:pt>
              </c:strCache>
            </c:strRef>
          </c:tx>
          <c:spPr>
            <a:solidFill>
              <a:srgbClr val="3185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3'!$B$25:$E$25</c:f>
              <c:strCache/>
            </c:strRef>
          </c:cat>
          <c:val>
            <c:numRef>
              <c:f>'Figure 3'!$B$36:$E$36</c:f>
              <c:numCache/>
            </c:numRef>
          </c:val>
        </c:ser>
        <c:ser>
          <c:idx val="3"/>
          <c:order val="3"/>
          <c:tx>
            <c:strRef>
              <c:f>'Figure 3'!$A$37</c:f>
              <c:strCache>
                <c:ptCount val="1"/>
                <c:pt idx="0">
                  <c:v>Sorties vers d'autres situations</c:v>
                </c:pt>
              </c:strCache>
            </c:strRef>
          </c:tx>
          <c:spPr>
            <a:solidFill>
              <a:srgbClr val="604A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3'!$B$25:$E$25</c:f>
              <c:strCache/>
            </c:strRef>
          </c:cat>
          <c:val>
            <c:numRef>
              <c:f>'Figure 3'!$B$37:$E$37</c:f>
              <c:numCache/>
            </c:numRef>
          </c:val>
        </c:ser>
        <c:overlap val="100"/>
        <c:axId val="61142441"/>
        <c:axId val="5859266"/>
      </c:barChart>
      <c:catAx>
        <c:axId val="61142441"/>
        <c:scaling>
          <c:orientation val="minMax"/>
        </c:scaling>
        <c:axPos val="b"/>
        <c:delete val="1"/>
        <c:majorTickMark val="out"/>
        <c:minorTickMark val="none"/>
        <c:tickLblPos val="nextTo"/>
        <c:crossAx val="5859266"/>
        <c:crosses val="autoZero"/>
        <c:auto val="1"/>
        <c:lblOffset val="100"/>
        <c:tickLblSkip val="1"/>
        <c:noMultiLvlLbl val="0"/>
      </c:catAx>
      <c:valAx>
        <c:axId val="5859266"/>
        <c:scaling>
          <c:orientation val="minMax"/>
          <c:max val="125"/>
          <c:min val="-7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142441"/>
        <c:crossesAt val="1"/>
        <c:crossBetween val="between"/>
        <c:dispUnits/>
        <c:majorUnit val="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5425"/>
          <c:y val="0.894"/>
          <c:w val="0.888"/>
          <c:h val="0.0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2</xdr:row>
      <xdr:rowOff>161925</xdr:rowOff>
    </xdr:from>
    <xdr:to>
      <xdr:col>7</xdr:col>
      <xdr:colOff>561975</xdr:colOff>
      <xdr:row>21</xdr:row>
      <xdr:rowOff>47625</xdr:rowOff>
    </xdr:to>
    <xdr:graphicFrame>
      <xdr:nvGraphicFramePr>
        <xdr:cNvPr id="1" name="Graphique 1"/>
        <xdr:cNvGraphicFramePr/>
      </xdr:nvGraphicFramePr>
      <xdr:xfrm>
        <a:off x="752475" y="542925"/>
        <a:ext cx="514350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2</xdr:row>
      <xdr:rowOff>57150</xdr:rowOff>
    </xdr:from>
    <xdr:to>
      <xdr:col>6</xdr:col>
      <xdr:colOff>133350</xdr:colOff>
      <xdr:row>24</xdr:row>
      <xdr:rowOff>66675</xdr:rowOff>
    </xdr:to>
    <xdr:graphicFrame>
      <xdr:nvGraphicFramePr>
        <xdr:cNvPr id="1" name="Graphique 2"/>
        <xdr:cNvGraphicFramePr/>
      </xdr:nvGraphicFramePr>
      <xdr:xfrm>
        <a:off x="1276350" y="438150"/>
        <a:ext cx="562927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495300</xdr:colOff>
      <xdr:row>46</xdr:row>
      <xdr:rowOff>104775</xdr:rowOff>
    </xdr:from>
    <xdr:to>
      <xdr:col>6</xdr:col>
      <xdr:colOff>114300</xdr:colOff>
      <xdr:row>68</xdr:row>
      <xdr:rowOff>114300</xdr:rowOff>
    </xdr:to>
    <xdr:graphicFrame>
      <xdr:nvGraphicFramePr>
        <xdr:cNvPr id="2" name="Graphique 2"/>
        <xdr:cNvGraphicFramePr/>
      </xdr:nvGraphicFramePr>
      <xdr:xfrm>
        <a:off x="1257300" y="8915400"/>
        <a:ext cx="5629275" cy="4200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0.2125</cdr:x>
      <cdr:y>0.11225</cdr:y>
    </cdr:from>
    <cdr:to>
      <cdr:x>0.2395</cdr:x>
      <cdr:y>0.801</cdr:y>
    </cdr:to>
    <cdr:sp>
      <cdr:nvSpPr>
        <cdr:cNvPr id="1" name="Accolade fermante 1"/>
        <cdr:cNvSpPr>
          <a:spLocks/>
        </cdr:cNvSpPr>
      </cdr:nvSpPr>
      <cdr:spPr>
        <a:xfrm>
          <a:off x="1209675" y="323850"/>
          <a:ext cx="152400" cy="2038350"/>
        </a:xfrm>
        <a:prstGeom prst="rightBrace">
          <a:avLst>
            <a:gd name="adj1" fmla="val -49356"/>
            <a:gd name="adj2" fmla="val 1449"/>
          </a:avLst>
        </a:prstGeom>
        <a:noFill/>
        <a:ln w="12700" cmpd="sng">
          <a:solidFill>
            <a:srgbClr val="7D60A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0.42</cdr:x>
      <cdr:y>0.23125</cdr:y>
    </cdr:from>
    <cdr:to>
      <cdr:x>0.46125</cdr:x>
      <cdr:y>0.84125</cdr:y>
    </cdr:to>
    <cdr:sp>
      <cdr:nvSpPr>
        <cdr:cNvPr id="2" name="Accolade fermante 2"/>
        <cdr:cNvSpPr>
          <a:spLocks/>
        </cdr:cNvSpPr>
      </cdr:nvSpPr>
      <cdr:spPr>
        <a:xfrm>
          <a:off x="2390775" y="676275"/>
          <a:ext cx="238125" cy="1809750"/>
        </a:xfrm>
        <a:prstGeom prst="rightBrace">
          <a:avLst/>
        </a:prstGeom>
        <a:noFill/>
        <a:ln w="12700" cmpd="sng">
          <a:solidFill>
            <a:srgbClr val="7D60A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0.66125</cdr:x>
      <cdr:y>0.54825</cdr:y>
    </cdr:from>
    <cdr:to>
      <cdr:x>0.7555</cdr:x>
      <cdr:y>0.74125</cdr:y>
    </cdr:to>
    <cdr:sp>
      <cdr:nvSpPr>
        <cdr:cNvPr id="3" name="ZoneTexte 4"/>
        <cdr:cNvSpPr txBox="1">
          <a:spLocks noChangeArrowheads="1"/>
        </cdr:cNvSpPr>
      </cdr:nvSpPr>
      <cdr:spPr>
        <a:xfrm>
          <a:off x="3762375" y="1619250"/>
          <a:ext cx="533400" cy="571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+ 6 milliers de foyers</a:t>
          </a:r>
        </a:p>
      </cdr:txBody>
    </cdr:sp>
  </cdr:relSizeAnchor>
  <cdr:relSizeAnchor xmlns:cdr="http://schemas.openxmlformats.org/drawingml/2006/chartDrawing">
    <cdr:from>
      <cdr:x>0.083</cdr:x>
      <cdr:y>0.02975</cdr:y>
    </cdr:from>
    <cdr:to>
      <cdr:x>0.22425</cdr:x>
      <cdr:y>0.08925</cdr:y>
    </cdr:to>
    <cdr:sp>
      <cdr:nvSpPr>
        <cdr:cNvPr id="4" name="ZoneTexte 4"/>
        <cdr:cNvSpPr txBox="1">
          <a:spLocks noChangeArrowheads="1"/>
        </cdr:cNvSpPr>
      </cdr:nvSpPr>
      <cdr:spPr>
        <a:xfrm>
          <a:off x="466725" y="85725"/>
          <a:ext cx="80010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Juin 2016</a:t>
          </a:r>
        </a:p>
      </cdr:txBody>
    </cdr:sp>
  </cdr:relSizeAnchor>
  <cdr:relSizeAnchor xmlns:cdr="http://schemas.openxmlformats.org/drawingml/2006/chartDrawing">
    <cdr:from>
      <cdr:x>0.28725</cdr:x>
      <cdr:y>0.13575</cdr:y>
    </cdr:from>
    <cdr:to>
      <cdr:x>0.4815</cdr:x>
      <cdr:y>0.20075</cdr:y>
    </cdr:to>
    <cdr:sp>
      <cdr:nvSpPr>
        <cdr:cNvPr id="5" name="ZoneTexte 1"/>
        <cdr:cNvSpPr txBox="1">
          <a:spLocks noChangeArrowheads="1"/>
        </cdr:cNvSpPr>
      </cdr:nvSpPr>
      <cdr:spPr>
        <a:xfrm>
          <a:off x="1628775" y="400050"/>
          <a:ext cx="110490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Septembre 2016</a:t>
          </a:r>
        </a:p>
      </cdr:txBody>
    </cdr:sp>
  </cdr:relSizeAnchor>
  <cdr:relSizeAnchor xmlns:cdr="http://schemas.openxmlformats.org/drawingml/2006/chartDrawing">
    <cdr:from>
      <cdr:x>0.52275</cdr:x>
      <cdr:y>0.1525</cdr:y>
    </cdr:from>
    <cdr:to>
      <cdr:x>0.716</cdr:x>
      <cdr:y>0.2175</cdr:y>
    </cdr:to>
    <cdr:sp>
      <cdr:nvSpPr>
        <cdr:cNvPr id="6" name="ZoneTexte 1"/>
        <cdr:cNvSpPr txBox="1">
          <a:spLocks noChangeArrowheads="1"/>
        </cdr:cNvSpPr>
      </cdr:nvSpPr>
      <cdr:spPr>
        <a:xfrm>
          <a:off x="2971800" y="447675"/>
          <a:ext cx="110490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Décembre 2016</a:t>
          </a:r>
        </a:p>
      </cdr:txBody>
    </cdr:sp>
  </cdr:relSizeAnchor>
  <cdr:relSizeAnchor xmlns:cdr="http://schemas.openxmlformats.org/drawingml/2006/chartDrawing">
    <cdr:from>
      <cdr:x>0.63275</cdr:x>
      <cdr:y>0.243</cdr:y>
    </cdr:from>
    <cdr:to>
      <cdr:x>0.679</cdr:x>
      <cdr:y>0.84125</cdr:y>
    </cdr:to>
    <cdr:sp>
      <cdr:nvSpPr>
        <cdr:cNvPr id="7" name="Accolade fermante 7"/>
        <cdr:cNvSpPr>
          <a:spLocks/>
        </cdr:cNvSpPr>
      </cdr:nvSpPr>
      <cdr:spPr>
        <a:xfrm>
          <a:off x="3600450" y="714375"/>
          <a:ext cx="266700" cy="1771650"/>
        </a:xfrm>
        <a:prstGeom prst="rightBrace">
          <a:avLst/>
        </a:prstGeom>
        <a:noFill/>
        <a:ln w="12700" cmpd="sng">
          <a:solidFill>
            <a:srgbClr val="7D60A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0.44525</cdr:x>
      <cdr:y>0.5525</cdr:y>
    </cdr:from>
    <cdr:to>
      <cdr:x>0.532</cdr:x>
      <cdr:y>0.73825</cdr:y>
    </cdr:to>
    <cdr:sp>
      <cdr:nvSpPr>
        <cdr:cNvPr id="8" name="ZoneTexte 4"/>
        <cdr:cNvSpPr txBox="1">
          <a:spLocks noChangeArrowheads="1"/>
        </cdr:cNvSpPr>
      </cdr:nvSpPr>
      <cdr:spPr>
        <a:xfrm>
          <a:off x="2533650" y="1628775"/>
          <a:ext cx="495300" cy="552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+ 14 milliers de foyers</a:t>
          </a:r>
        </a:p>
      </cdr:txBody>
    </cdr:sp>
  </cdr:relSizeAnchor>
  <cdr:relSizeAnchor xmlns:cdr="http://schemas.openxmlformats.org/drawingml/2006/chartDrawing">
    <cdr:from>
      <cdr:x>0.23275</cdr:x>
      <cdr:y>0.49275</cdr:y>
    </cdr:from>
    <cdr:to>
      <cdr:x>0.3225</cdr:x>
      <cdr:y>0.6945</cdr:y>
    </cdr:to>
    <cdr:sp>
      <cdr:nvSpPr>
        <cdr:cNvPr id="9" name="ZoneTexte 4"/>
        <cdr:cNvSpPr txBox="1">
          <a:spLocks noChangeArrowheads="1"/>
        </cdr:cNvSpPr>
      </cdr:nvSpPr>
      <cdr:spPr>
        <a:xfrm>
          <a:off x="1323975" y="1457325"/>
          <a:ext cx="514350" cy="600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+ 60 milliers de foyers</a:t>
          </a:r>
        </a:p>
      </cdr:txBody>
    </cdr:sp>
  </cdr:relSizeAnchor>
  <cdr:relSizeAnchor xmlns:cdr="http://schemas.openxmlformats.org/drawingml/2006/chartDrawing">
    <cdr:from>
      <cdr:x>0.74525</cdr:x>
      <cdr:y>0.133</cdr:y>
    </cdr:from>
    <cdr:to>
      <cdr:x>0.8865</cdr:x>
      <cdr:y>0.19275</cdr:y>
    </cdr:to>
    <cdr:sp>
      <cdr:nvSpPr>
        <cdr:cNvPr id="10" name="ZoneTexte 1"/>
        <cdr:cNvSpPr txBox="1">
          <a:spLocks noChangeArrowheads="1"/>
        </cdr:cNvSpPr>
      </cdr:nvSpPr>
      <cdr:spPr>
        <a:xfrm>
          <a:off x="4238625" y="390525"/>
          <a:ext cx="80010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Mars 2017</a:t>
          </a:r>
        </a:p>
      </cdr:txBody>
    </cdr:sp>
  </cdr:relSizeAnchor>
  <cdr:relSizeAnchor xmlns:cdr="http://schemas.openxmlformats.org/drawingml/2006/chartDrawing">
    <cdr:from>
      <cdr:x>0.8505</cdr:x>
      <cdr:y>0.22175</cdr:y>
    </cdr:from>
    <cdr:to>
      <cdr:x>0.89</cdr:x>
      <cdr:y>0.838</cdr:y>
    </cdr:to>
    <cdr:sp>
      <cdr:nvSpPr>
        <cdr:cNvPr id="11" name="Accolade fermante 11"/>
        <cdr:cNvSpPr>
          <a:spLocks/>
        </cdr:cNvSpPr>
      </cdr:nvSpPr>
      <cdr:spPr>
        <a:xfrm>
          <a:off x="4838700" y="647700"/>
          <a:ext cx="228600" cy="1828800"/>
        </a:xfrm>
        <a:prstGeom prst="rightBrace">
          <a:avLst/>
        </a:prstGeom>
        <a:noFill/>
        <a:ln w="12700" cmpd="sng">
          <a:solidFill>
            <a:srgbClr val="7D60A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0.889</cdr:x>
      <cdr:y>0.56275</cdr:y>
    </cdr:from>
    <cdr:to>
      <cdr:x>0.98225</cdr:x>
      <cdr:y>0.755</cdr:y>
    </cdr:to>
    <cdr:sp>
      <cdr:nvSpPr>
        <cdr:cNvPr id="12" name="ZoneTexte 4"/>
        <cdr:cNvSpPr txBox="1">
          <a:spLocks noChangeArrowheads="1"/>
        </cdr:cNvSpPr>
      </cdr:nvSpPr>
      <cdr:spPr>
        <a:xfrm>
          <a:off x="5057775" y="1666875"/>
          <a:ext cx="533400" cy="571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+ 7 milliers de foyers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371475</xdr:colOff>
      <xdr:row>6</xdr:row>
      <xdr:rowOff>104775</xdr:rowOff>
    </xdr:from>
    <xdr:to>
      <xdr:col>7</xdr:col>
      <xdr:colOff>514350</xdr:colOff>
      <xdr:row>15</xdr:row>
      <xdr:rowOff>152400</xdr:rowOff>
    </xdr:to>
    <xdr:sp>
      <xdr:nvSpPr>
        <xdr:cNvPr id="1" name="Accolade fermante 2"/>
        <xdr:cNvSpPr>
          <a:spLocks/>
        </xdr:cNvSpPr>
      </xdr:nvSpPr>
      <xdr:spPr>
        <a:xfrm>
          <a:off x="6858000" y="1247775"/>
          <a:ext cx="142875" cy="1762125"/>
        </a:xfrm>
        <a:prstGeom prst="rightBrace">
          <a:avLst/>
        </a:prstGeom>
        <a:noFill/>
        <a:ln w="12700" cmpd="sng">
          <a:solidFill>
            <a:srgbClr val="7D6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1828800</xdr:colOff>
      <xdr:row>2</xdr:row>
      <xdr:rowOff>142875</xdr:rowOff>
    </xdr:from>
    <xdr:to>
      <xdr:col>8</xdr:col>
      <xdr:colOff>276225</xdr:colOff>
      <xdr:row>18</xdr:row>
      <xdr:rowOff>57150</xdr:rowOff>
    </xdr:to>
    <xdr:graphicFrame>
      <xdr:nvGraphicFramePr>
        <xdr:cNvPr id="2" name="Graphique 1"/>
        <xdr:cNvGraphicFramePr/>
      </xdr:nvGraphicFramePr>
      <xdr:xfrm>
        <a:off x="1828800" y="523875"/>
        <a:ext cx="569595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nn&#233;es_PPA_Dec201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TRAD\Thematiques\TBregional%20suivi%20RSA\TBRSA-21_mars2016_BIcafidf_29\Donn&#233;es_TB_Mars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F"/>
      <sheetName val="Perscouv"/>
      <sheetName val="Structure familiale"/>
      <sheetName val="Age"/>
      <sheetName val="Figures 2 et 3"/>
      <sheetName val="MTPPAVER"/>
      <sheetName val="MTBONIFO"/>
      <sheetName val="PPA depuis début"/>
      <sheetName val="Entrées et sorties"/>
      <sheetName val="Données Aah"/>
      <sheetName val="Feuil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75"/>
      <sheetName val="92"/>
      <sheetName val="93"/>
      <sheetName val="94"/>
      <sheetName val="77"/>
      <sheetName val="78"/>
      <sheetName val="91"/>
      <sheetName val="95"/>
      <sheetName val="IDF"/>
      <sheetName val="Evolutions"/>
      <sheetName val="Structure familiale"/>
      <sheetName val="Ag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6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2" max="2" width="38.57421875" style="0" customWidth="1"/>
    <col min="3" max="3" width="12.28125" style="0" customWidth="1"/>
    <col min="4" max="4" width="11.140625" style="0" customWidth="1"/>
    <col min="5" max="5" width="13.28125" style="0" customWidth="1"/>
    <col min="6" max="6" width="12.8515625" style="0" customWidth="1"/>
    <col min="7" max="7" width="9.00390625" style="0" customWidth="1"/>
    <col min="8" max="8" width="8.28125" style="0" customWidth="1"/>
    <col min="9" max="9" width="9.7109375" style="0" customWidth="1"/>
    <col min="10" max="10" width="9.57421875" style="0" customWidth="1"/>
    <col min="11" max="11" width="9.140625" style="0" customWidth="1"/>
  </cols>
  <sheetData>
    <row r="2" ht="15">
      <c r="B2" s="6" t="s">
        <v>44</v>
      </c>
    </row>
    <row r="3" ht="15">
      <c r="B3" s="6"/>
    </row>
    <row r="4" spans="2:4" ht="25.5">
      <c r="B4" s="7"/>
      <c r="C4" s="9" t="s">
        <v>7</v>
      </c>
      <c r="D4" s="8" t="s">
        <v>41</v>
      </c>
    </row>
    <row r="5" spans="2:4" ht="15">
      <c r="B5" s="10" t="s">
        <v>8</v>
      </c>
      <c r="C5" s="13">
        <v>356999</v>
      </c>
      <c r="D5" s="11">
        <v>364335</v>
      </c>
    </row>
    <row r="6" spans="2:4" ht="15">
      <c r="B6" s="7" t="s">
        <v>9</v>
      </c>
      <c r="C6" s="16">
        <v>328082</v>
      </c>
      <c r="D6" s="14">
        <v>333971</v>
      </c>
    </row>
    <row r="7" spans="2:4" ht="15">
      <c r="B7" s="17" t="s">
        <v>10</v>
      </c>
      <c r="C7" s="20">
        <v>26166</v>
      </c>
      <c r="D7" s="18">
        <v>24479</v>
      </c>
    </row>
    <row r="8" spans="2:4" ht="15">
      <c r="B8" s="21" t="s">
        <v>11</v>
      </c>
      <c r="C8" s="48">
        <v>56712</v>
      </c>
      <c r="D8" s="22">
        <v>58805</v>
      </c>
    </row>
    <row r="9" spans="2:4" ht="15">
      <c r="B9" s="17" t="s">
        <v>12</v>
      </c>
      <c r="C9" s="49">
        <v>300287</v>
      </c>
      <c r="D9" s="18">
        <v>305530</v>
      </c>
    </row>
    <row r="10" spans="2:6" ht="15">
      <c r="B10" s="24" t="s">
        <v>42</v>
      </c>
      <c r="F10" s="50"/>
    </row>
    <row r="11" ht="15">
      <c r="B11" s="24" t="s">
        <v>43</v>
      </c>
    </row>
    <row r="12" ht="15">
      <c r="B12" s="1" t="s">
        <v>13</v>
      </c>
    </row>
    <row r="15" ht="15">
      <c r="E15" s="25"/>
    </row>
    <row r="16" ht="15">
      <c r="E16" s="2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30"/>
  <sheetViews>
    <sheetView showGridLines="0" zoomScalePageLayoutView="0" workbookViewId="0" topLeftCell="A1">
      <selection activeCell="A1" sqref="A1"/>
    </sheetView>
  </sheetViews>
  <sheetFormatPr defaultColWidth="11.421875" defaultRowHeight="15"/>
  <sheetData>
    <row r="2" ht="15">
      <c r="B2" s="24" t="s">
        <v>53</v>
      </c>
    </row>
    <row r="23" ht="15">
      <c r="B23" s="24" t="s">
        <v>54</v>
      </c>
    </row>
    <row r="27" spans="3:7" ht="15">
      <c r="C27" s="51" t="s">
        <v>45</v>
      </c>
      <c r="D27" s="52" t="s">
        <v>46</v>
      </c>
      <c r="E27" s="52" t="s">
        <v>47</v>
      </c>
      <c r="F27" s="52" t="s">
        <v>48</v>
      </c>
      <c r="G27" s="51" t="s">
        <v>49</v>
      </c>
    </row>
    <row r="28" spans="2:8" ht="15">
      <c r="B28" s="24" t="s">
        <v>50</v>
      </c>
      <c r="C28" s="53">
        <v>21571</v>
      </c>
      <c r="D28" s="53">
        <v>24881</v>
      </c>
      <c r="E28" s="53">
        <v>25655</v>
      </c>
      <c r="F28" s="53">
        <v>26166</v>
      </c>
      <c r="G28" s="53">
        <v>24479</v>
      </c>
      <c r="H28" s="45">
        <f>(G28-C28)/C28*100</f>
        <v>13.481062537666311</v>
      </c>
    </row>
    <row r="29" spans="2:8" ht="15">
      <c r="B29" s="24" t="s">
        <v>51</v>
      </c>
      <c r="C29" s="53">
        <v>255524</v>
      </c>
      <c r="D29" s="53">
        <v>312101</v>
      </c>
      <c r="E29" s="53">
        <v>325587</v>
      </c>
      <c r="F29" s="53">
        <v>330833</v>
      </c>
      <c r="G29" s="53">
        <v>339856</v>
      </c>
      <c r="H29" s="45">
        <f>(G29-C29)/C29*100</f>
        <v>33.00355348225607</v>
      </c>
    </row>
    <row r="30" spans="2:7" ht="15">
      <c r="B30" s="54" t="s">
        <v>52</v>
      </c>
      <c r="G30" s="55">
        <v>31.483787148811782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15"/>
  <sheetViews>
    <sheetView showGridLines="0" zoomScalePageLayoutView="0" workbookViewId="0" topLeftCell="A1">
      <selection activeCell="D27" sqref="D27"/>
    </sheetView>
  </sheetViews>
  <sheetFormatPr defaultColWidth="11.421875" defaultRowHeight="15"/>
  <cols>
    <col min="2" max="2" width="34.7109375" style="0" customWidth="1"/>
    <col min="3" max="3" width="8.57421875" style="0" customWidth="1"/>
    <col min="7" max="7" width="11.28125" style="0" customWidth="1"/>
    <col min="8" max="8" width="8.8515625" style="0" customWidth="1"/>
    <col min="9" max="9" width="9.00390625" style="0" customWidth="1"/>
  </cols>
  <sheetData>
    <row r="2" ht="15">
      <c r="B2" s="1" t="s">
        <v>55</v>
      </c>
    </row>
    <row r="4" spans="2:12" ht="24">
      <c r="B4" s="27"/>
      <c r="C4" s="28" t="s">
        <v>14</v>
      </c>
      <c r="D4" s="28" t="s">
        <v>15</v>
      </c>
      <c r="E4" s="28" t="s">
        <v>16</v>
      </c>
      <c r="F4" s="28" t="s">
        <v>17</v>
      </c>
      <c r="G4" s="28" t="s">
        <v>18</v>
      </c>
      <c r="H4" s="28" t="s">
        <v>19</v>
      </c>
      <c r="I4" s="28" t="s">
        <v>20</v>
      </c>
      <c r="J4" s="28" t="s">
        <v>21</v>
      </c>
      <c r="K4" s="28" t="s">
        <v>22</v>
      </c>
      <c r="L4" s="29"/>
    </row>
    <row r="5" spans="2:12" ht="15">
      <c r="B5" s="27" t="s">
        <v>23</v>
      </c>
      <c r="C5" s="30">
        <v>51512</v>
      </c>
      <c r="D5" s="30">
        <v>32817</v>
      </c>
      <c r="E5" s="30">
        <v>58693</v>
      </c>
      <c r="F5" s="30">
        <v>35689</v>
      </c>
      <c r="G5" s="30">
        <v>38263</v>
      </c>
      <c r="H5" s="30">
        <v>31929</v>
      </c>
      <c r="I5" s="30">
        <v>32009</v>
      </c>
      <c r="J5" s="30">
        <v>34720</v>
      </c>
      <c r="K5" s="30">
        <v>315632</v>
      </c>
      <c r="L5" s="29"/>
    </row>
    <row r="6" spans="2:12" ht="15">
      <c r="B6" s="31" t="s">
        <v>24</v>
      </c>
      <c r="C6" s="32">
        <v>10339</v>
      </c>
      <c r="D6" s="32">
        <v>4820</v>
      </c>
      <c r="E6" s="32">
        <v>10499</v>
      </c>
      <c r="F6" s="32">
        <v>5475</v>
      </c>
      <c r="G6" s="32">
        <v>4621</v>
      </c>
      <c r="H6" s="32">
        <v>3797</v>
      </c>
      <c r="I6" s="32">
        <v>4197</v>
      </c>
      <c r="J6" s="32">
        <v>4955</v>
      </c>
      <c r="K6" s="32">
        <v>48703</v>
      </c>
      <c r="L6" s="29"/>
    </row>
    <row r="7" spans="2:11" ht="15">
      <c r="B7" s="33" t="s">
        <v>25</v>
      </c>
      <c r="C7" s="34">
        <v>61851</v>
      </c>
      <c r="D7" s="34">
        <v>37637</v>
      </c>
      <c r="E7" s="34">
        <v>69192</v>
      </c>
      <c r="F7" s="34">
        <v>41164</v>
      </c>
      <c r="G7" s="34">
        <v>42884</v>
      </c>
      <c r="H7" s="34">
        <v>35726</v>
      </c>
      <c r="I7" s="34">
        <v>36206</v>
      </c>
      <c r="J7" s="34">
        <v>39675</v>
      </c>
      <c r="K7" s="34">
        <v>364335</v>
      </c>
    </row>
    <row r="8" spans="2:11" ht="15">
      <c r="B8" s="31" t="s">
        <v>26</v>
      </c>
      <c r="C8" s="32">
        <v>53208</v>
      </c>
      <c r="D8" s="32">
        <v>34297</v>
      </c>
      <c r="E8" s="32">
        <v>63100</v>
      </c>
      <c r="F8" s="32">
        <v>37999</v>
      </c>
      <c r="G8" s="32">
        <v>40515</v>
      </c>
      <c r="H8" s="32">
        <v>33852</v>
      </c>
      <c r="I8" s="32">
        <v>33953</v>
      </c>
      <c r="J8" s="32">
        <v>37047</v>
      </c>
      <c r="K8" s="32">
        <v>333971</v>
      </c>
    </row>
    <row r="9" spans="2:11" ht="15">
      <c r="B9" s="31" t="s">
        <v>27</v>
      </c>
      <c r="C9" s="32">
        <v>2783</v>
      </c>
      <c r="D9" s="32">
        <v>2331</v>
      </c>
      <c r="E9" s="32">
        <v>4623</v>
      </c>
      <c r="F9" s="32">
        <v>2972</v>
      </c>
      <c r="G9" s="32">
        <v>3259</v>
      </c>
      <c r="H9" s="32">
        <v>2547</v>
      </c>
      <c r="I9" s="32">
        <v>2928</v>
      </c>
      <c r="J9" s="32">
        <v>3036</v>
      </c>
      <c r="K9" s="32">
        <v>24479</v>
      </c>
    </row>
    <row r="10" spans="2:11" ht="15">
      <c r="B10" s="35" t="s">
        <v>56</v>
      </c>
      <c r="C10" s="36">
        <v>3.3848159663022765</v>
      </c>
      <c r="D10" s="36">
        <v>1.578862139695563</v>
      </c>
      <c r="E10" s="36">
        <v>3.205405486031353</v>
      </c>
      <c r="F10" s="36">
        <v>0.726747742677466</v>
      </c>
      <c r="G10" s="36">
        <v>0.41680325949515296</v>
      </c>
      <c r="H10" s="36">
        <v>2.6786227510490317</v>
      </c>
      <c r="I10" s="36">
        <v>0.2769622777377721</v>
      </c>
      <c r="J10" s="36">
        <v>2.7716617018520915</v>
      </c>
      <c r="K10" s="36">
        <v>2.0549077168283385</v>
      </c>
    </row>
    <row r="11" spans="2:11" ht="15">
      <c r="B11" s="31" t="s">
        <v>28</v>
      </c>
      <c r="C11" s="63">
        <v>108628</v>
      </c>
      <c r="D11" s="63">
        <v>75375</v>
      </c>
      <c r="E11" s="63">
        <v>170177</v>
      </c>
      <c r="F11" s="63">
        <v>89182</v>
      </c>
      <c r="G11" s="63">
        <v>89697</v>
      </c>
      <c r="H11" s="63">
        <v>73677</v>
      </c>
      <c r="I11" s="63">
        <v>78548</v>
      </c>
      <c r="J11" s="63">
        <v>90615</v>
      </c>
      <c r="K11" s="63">
        <v>775899</v>
      </c>
    </row>
    <row r="12" spans="2:11" ht="15">
      <c r="B12" s="37" t="s">
        <v>29</v>
      </c>
      <c r="C12" s="64">
        <v>4.892172514968847</v>
      </c>
      <c r="D12" s="64">
        <v>4.717512533092998</v>
      </c>
      <c r="E12" s="64">
        <v>10.83220668250343</v>
      </c>
      <c r="F12" s="64">
        <v>6.533293187960197</v>
      </c>
      <c r="G12" s="64">
        <v>6.509943781815965</v>
      </c>
      <c r="H12" s="64">
        <v>5.182426301462365</v>
      </c>
      <c r="I12" s="64">
        <v>6.193523562009355</v>
      </c>
      <c r="J12" s="64">
        <v>7.5165548356378356</v>
      </c>
      <c r="K12" s="64">
        <v>6.451006500484511</v>
      </c>
    </row>
    <row r="13" spans="2:11" ht="15">
      <c r="B13" s="29"/>
      <c r="C13" s="38"/>
      <c r="D13" s="38"/>
      <c r="E13" s="38"/>
      <c r="F13" s="38"/>
      <c r="G13" s="38"/>
      <c r="H13" s="38"/>
      <c r="I13" s="38"/>
      <c r="J13" s="38"/>
      <c r="K13" s="38"/>
    </row>
    <row r="14" spans="2:11" ht="15">
      <c r="B14" s="31" t="s">
        <v>57</v>
      </c>
      <c r="C14" s="29"/>
      <c r="D14" s="29"/>
      <c r="E14" s="29"/>
      <c r="F14" s="29"/>
      <c r="G14" s="29"/>
      <c r="H14" s="29"/>
      <c r="I14" s="29"/>
      <c r="J14" s="29"/>
      <c r="K14" s="29"/>
    </row>
    <row r="15" spans="2:11" ht="15">
      <c r="B15" s="31" t="s">
        <v>58</v>
      </c>
      <c r="C15" s="29"/>
      <c r="D15" s="29"/>
      <c r="E15" s="29"/>
      <c r="F15" s="29"/>
      <c r="G15" s="29"/>
      <c r="H15" s="29"/>
      <c r="I15" s="29"/>
      <c r="J15" s="29"/>
      <c r="K15" s="2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85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2" max="2" width="9.8515625" style="0" customWidth="1"/>
    <col min="3" max="3" width="41.140625" style="0" customWidth="1"/>
    <col min="4" max="4" width="10.28125" style="0" customWidth="1"/>
    <col min="5" max="5" width="9.00390625" style="0" customWidth="1"/>
    <col min="6" max="6" width="19.8515625" style="0" customWidth="1"/>
    <col min="7" max="7" width="40.57421875" style="0" customWidth="1"/>
    <col min="8" max="8" width="16.140625" style="0" customWidth="1"/>
    <col min="9" max="9" width="3.421875" style="0" customWidth="1"/>
    <col min="10" max="10" width="12.421875" style="0" customWidth="1"/>
    <col min="11" max="11" width="3.140625" style="0" customWidth="1"/>
    <col min="12" max="12" width="16.00390625" style="0" customWidth="1"/>
    <col min="13" max="13" width="12.7109375" style="0" customWidth="1"/>
  </cols>
  <sheetData>
    <row r="2" ht="15">
      <c r="B2" s="39" t="s">
        <v>59</v>
      </c>
    </row>
    <row r="26" ht="15">
      <c r="B26" s="31" t="s">
        <v>42</v>
      </c>
    </row>
    <row r="27" ht="15">
      <c r="B27" s="31" t="s">
        <v>67</v>
      </c>
    </row>
    <row r="28" ht="15">
      <c r="B28" s="31"/>
    </row>
    <row r="30" ht="15">
      <c r="E30" s="40"/>
    </row>
    <row r="31" spans="3:5" ht="15">
      <c r="C31" s="62" t="s">
        <v>49</v>
      </c>
      <c r="D31" s="62"/>
      <c r="E31" s="41"/>
    </row>
    <row r="32" spans="3:5" ht="15">
      <c r="C32" s="42" t="s">
        <v>30</v>
      </c>
      <c r="D32" s="12">
        <v>364335</v>
      </c>
      <c r="E32" s="41"/>
    </row>
    <row r="33" spans="3:5" ht="15">
      <c r="C33" s="43" t="s">
        <v>60</v>
      </c>
      <c r="D33" s="44">
        <v>268333</v>
      </c>
      <c r="E33" s="56">
        <f>D33/364335*100</f>
        <v>73.65007479380242</v>
      </c>
    </row>
    <row r="34" spans="3:8" ht="15">
      <c r="C34" s="21" t="s">
        <v>31</v>
      </c>
      <c r="D34" s="23">
        <v>21997</v>
      </c>
      <c r="E34" s="57">
        <f aca="true" t="shared" si="0" ref="E34:E41">D34/364335*100</f>
        <v>6.037575308438662</v>
      </c>
      <c r="G34" s="1" t="s">
        <v>61</v>
      </c>
      <c r="H34" s="45">
        <v>73.65007479380242</v>
      </c>
    </row>
    <row r="35" spans="3:8" ht="15">
      <c r="C35" s="21" t="s">
        <v>32</v>
      </c>
      <c r="D35" s="23">
        <v>4903</v>
      </c>
      <c r="E35" s="57">
        <f t="shared" si="0"/>
        <v>1.3457394979894877</v>
      </c>
      <c r="G35" s="1" t="s">
        <v>31</v>
      </c>
      <c r="H35" s="45">
        <v>6.037575308438662</v>
      </c>
    </row>
    <row r="36" spans="3:8" ht="15">
      <c r="C36" s="7" t="s">
        <v>33</v>
      </c>
      <c r="D36" s="15">
        <v>35286</v>
      </c>
      <c r="E36" s="58">
        <f t="shared" si="0"/>
        <v>9.685042611881922</v>
      </c>
      <c r="G36" s="1" t="s">
        <v>32</v>
      </c>
      <c r="H36" s="45">
        <v>1.3457394979894877</v>
      </c>
    </row>
    <row r="37" spans="3:8" ht="15">
      <c r="C37" s="46" t="s">
        <v>34</v>
      </c>
      <c r="D37" s="23">
        <v>5533</v>
      </c>
      <c r="E37" s="57">
        <f t="shared" si="0"/>
        <v>1.5186572797013738</v>
      </c>
      <c r="G37" s="1" t="s">
        <v>35</v>
      </c>
      <c r="H37" s="45">
        <v>1.5186572797013738</v>
      </c>
    </row>
    <row r="38" spans="3:8" ht="15">
      <c r="C38" s="47" t="s">
        <v>36</v>
      </c>
      <c r="D38" s="19">
        <v>29753</v>
      </c>
      <c r="E38" s="59">
        <f t="shared" si="0"/>
        <v>8.166385332180548</v>
      </c>
      <c r="G38" s="1" t="s">
        <v>37</v>
      </c>
      <c r="H38" s="45">
        <v>8.166385332180548</v>
      </c>
    </row>
    <row r="39" spans="3:8" ht="15">
      <c r="C39" s="21" t="s">
        <v>38</v>
      </c>
      <c r="D39" s="23">
        <v>33823</v>
      </c>
      <c r="E39" s="57">
        <f t="shared" si="0"/>
        <v>9.283489096573208</v>
      </c>
      <c r="G39" s="1" t="s">
        <v>39</v>
      </c>
      <c r="H39" s="45">
        <v>3.9858921047936655</v>
      </c>
    </row>
    <row r="40" spans="3:8" ht="15">
      <c r="C40" s="46" t="s">
        <v>34</v>
      </c>
      <c r="D40" s="23">
        <v>14522</v>
      </c>
      <c r="E40" s="57">
        <f t="shared" si="0"/>
        <v>3.9858921047936655</v>
      </c>
      <c r="G40" s="1" t="s">
        <v>40</v>
      </c>
      <c r="H40" s="45">
        <v>5.297596991779543</v>
      </c>
    </row>
    <row r="41" spans="3:5" ht="15">
      <c r="C41" s="47" t="s">
        <v>36</v>
      </c>
      <c r="D41" s="19">
        <v>19301</v>
      </c>
      <c r="E41" s="59">
        <f t="shared" si="0"/>
        <v>5.297596991779543</v>
      </c>
    </row>
    <row r="44" spans="2:4" ht="18.75">
      <c r="B44" s="60" t="s">
        <v>62</v>
      </c>
      <c r="D44" s="2"/>
    </row>
    <row r="46" ht="15">
      <c r="B46" s="39" t="s">
        <v>63</v>
      </c>
    </row>
    <row r="70" ht="15">
      <c r="B70" s="31" t="s">
        <v>66</v>
      </c>
    </row>
    <row r="71" ht="15">
      <c r="B71" s="31" t="s">
        <v>68</v>
      </c>
    </row>
    <row r="72" ht="15">
      <c r="B72" s="31"/>
    </row>
    <row r="74" ht="15">
      <c r="E74" s="40"/>
    </row>
    <row r="75" spans="3:5" ht="15">
      <c r="C75" s="62" t="s">
        <v>49</v>
      </c>
      <c r="D75" s="62"/>
      <c r="E75" s="41"/>
    </row>
    <row r="76" spans="3:5" ht="15">
      <c r="C76" s="42" t="s">
        <v>30</v>
      </c>
      <c r="D76" s="12">
        <v>364335</v>
      </c>
      <c r="E76" s="41"/>
    </row>
    <row r="77" spans="3:5" ht="15">
      <c r="C77" s="43" t="s">
        <v>64</v>
      </c>
      <c r="D77" s="44">
        <v>155168</v>
      </c>
      <c r="E77" s="56">
        <f>D77/364335*100</f>
        <v>42.589375162968146</v>
      </c>
    </row>
    <row r="78" spans="3:8" ht="15">
      <c r="C78" s="21" t="s">
        <v>31</v>
      </c>
      <c r="D78" s="23">
        <v>35906</v>
      </c>
      <c r="E78" s="57">
        <f aca="true" t="shared" si="1" ref="E78:E85">D78/364335*100</f>
        <v>9.85521566689997</v>
      </c>
      <c r="G78" s="1" t="s">
        <v>65</v>
      </c>
      <c r="H78" s="45">
        <v>42.589375162968146</v>
      </c>
    </row>
    <row r="79" spans="3:8" ht="15">
      <c r="C79" s="21" t="s">
        <v>32</v>
      </c>
      <c r="D79" s="23">
        <v>12568</v>
      </c>
      <c r="E79" s="57">
        <f t="shared" si="1"/>
        <v>3.4495725088174347</v>
      </c>
      <c r="G79" s="1" t="s">
        <v>31</v>
      </c>
      <c r="H79" s="45">
        <v>9.85521566689997</v>
      </c>
    </row>
    <row r="80" spans="3:8" ht="15">
      <c r="C80" s="7" t="s">
        <v>33</v>
      </c>
      <c r="D80" s="15">
        <v>58303</v>
      </c>
      <c r="E80" s="58">
        <f t="shared" si="1"/>
        <v>16.00258004309221</v>
      </c>
      <c r="G80" s="1" t="s">
        <v>32</v>
      </c>
      <c r="H80" s="45">
        <v>3.4495725088174347</v>
      </c>
    </row>
    <row r="81" spans="3:8" ht="15">
      <c r="C81" s="46" t="s">
        <v>34</v>
      </c>
      <c r="D81" s="23">
        <v>5586</v>
      </c>
      <c r="E81" s="57">
        <f t="shared" si="1"/>
        <v>1.533204331178723</v>
      </c>
      <c r="G81" s="1" t="s">
        <v>35</v>
      </c>
      <c r="H81" s="45">
        <v>1.533204331178723</v>
      </c>
    </row>
    <row r="82" spans="3:8" ht="15">
      <c r="C82" s="47" t="s">
        <v>36</v>
      </c>
      <c r="D82" s="19">
        <v>52717</v>
      </c>
      <c r="E82" s="59">
        <f t="shared" si="1"/>
        <v>14.469375711913488</v>
      </c>
      <c r="G82" s="1" t="s">
        <v>37</v>
      </c>
      <c r="H82" s="45">
        <v>14.469375711913488</v>
      </c>
    </row>
    <row r="83" spans="3:8" ht="15">
      <c r="C83" s="21" t="s">
        <v>38</v>
      </c>
      <c r="D83" s="23">
        <v>102410</v>
      </c>
      <c r="E83" s="57">
        <f t="shared" si="1"/>
        <v>28.108746071609918</v>
      </c>
      <c r="G83" s="1" t="s">
        <v>39</v>
      </c>
      <c r="H83" s="45">
        <v>9.664457161678126</v>
      </c>
    </row>
    <row r="84" spans="3:8" ht="15">
      <c r="C84" s="46" t="s">
        <v>34</v>
      </c>
      <c r="D84" s="23">
        <v>35211</v>
      </c>
      <c r="E84" s="57">
        <f t="shared" si="1"/>
        <v>9.664457161678126</v>
      </c>
      <c r="G84" s="1" t="s">
        <v>40</v>
      </c>
      <c r="H84" s="45">
        <v>18.444288909931792</v>
      </c>
    </row>
    <row r="85" spans="3:5" ht="15">
      <c r="C85" s="47" t="s">
        <v>36</v>
      </c>
      <c r="D85" s="19">
        <v>67199</v>
      </c>
      <c r="E85" s="59">
        <f t="shared" si="1"/>
        <v>18.444288909931792</v>
      </c>
    </row>
  </sheetData>
  <sheetProtection/>
  <mergeCells count="2">
    <mergeCell ref="C31:D31"/>
    <mergeCell ref="C75:D7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37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28.00390625" style="0" customWidth="1"/>
    <col min="4" max="4" width="12.140625" style="0" customWidth="1"/>
  </cols>
  <sheetData>
    <row r="2" ht="15">
      <c r="B2" s="39" t="s">
        <v>71</v>
      </c>
    </row>
    <row r="3" ht="15">
      <c r="B3" s="39"/>
    </row>
    <row r="4" ht="15">
      <c r="B4" s="39"/>
    </row>
    <row r="5" ht="15">
      <c r="B5" s="39"/>
    </row>
    <row r="6" ht="15">
      <c r="B6" s="39"/>
    </row>
    <row r="7" ht="15">
      <c r="B7" s="39"/>
    </row>
    <row r="8" ht="15">
      <c r="B8" s="39"/>
    </row>
    <row r="9" ht="15">
      <c r="B9" s="39"/>
    </row>
    <row r="10" ht="15">
      <c r="B10" s="39"/>
    </row>
    <row r="11" ht="15">
      <c r="B11" s="39"/>
    </row>
    <row r="12" ht="15">
      <c r="B12" s="39"/>
    </row>
    <row r="13" ht="15">
      <c r="B13" s="39"/>
    </row>
    <row r="14" ht="15">
      <c r="B14" s="39"/>
    </row>
    <row r="15" ht="15">
      <c r="B15" s="39"/>
    </row>
    <row r="16" ht="15">
      <c r="B16" s="39"/>
    </row>
    <row r="17" ht="15">
      <c r="B17" s="39"/>
    </row>
    <row r="18" ht="15">
      <c r="B18" s="39"/>
    </row>
    <row r="19" ht="15">
      <c r="B19" s="39"/>
    </row>
    <row r="20" ht="15">
      <c r="B20" s="39" t="s">
        <v>54</v>
      </c>
    </row>
    <row r="21" ht="15">
      <c r="B21" s="39" t="s">
        <v>70</v>
      </c>
    </row>
    <row r="22" ht="15">
      <c r="B22" s="39"/>
    </row>
    <row r="25" spans="2:5" ht="39">
      <c r="B25" s="4" t="s">
        <v>4</v>
      </c>
      <c r="C25" s="4" t="s">
        <v>5</v>
      </c>
      <c r="D25" s="4" t="s">
        <v>6</v>
      </c>
      <c r="E25" s="4" t="s">
        <v>69</v>
      </c>
    </row>
    <row r="26" spans="1:5" ht="26.25">
      <c r="A26" s="3" t="s">
        <v>0</v>
      </c>
      <c r="B26" s="5">
        <v>90099</v>
      </c>
      <c r="C26" s="5">
        <v>65557</v>
      </c>
      <c r="D26" s="5">
        <v>64911</v>
      </c>
      <c r="E26" s="5">
        <v>69109</v>
      </c>
    </row>
    <row r="27" spans="1:5" ht="15">
      <c r="A27" s="3" t="s">
        <v>1</v>
      </c>
      <c r="B27" s="5">
        <v>33136</v>
      </c>
      <c r="C27" s="5">
        <v>24711</v>
      </c>
      <c r="D27" s="5">
        <v>25046</v>
      </c>
      <c r="E27" s="5">
        <v>26900</v>
      </c>
    </row>
    <row r="28" spans="1:5" ht="15">
      <c r="A28" s="1" t="s">
        <v>2</v>
      </c>
      <c r="B28" s="5">
        <v>-19079</v>
      </c>
      <c r="C28" s="5">
        <v>-11379</v>
      </c>
      <c r="D28" s="5">
        <v>-13405</v>
      </c>
      <c r="E28" s="5">
        <v>-12071</v>
      </c>
    </row>
    <row r="29" spans="1:5" ht="15">
      <c r="A29" s="1" t="s">
        <v>3</v>
      </c>
      <c r="B29" s="5">
        <v>-44266</v>
      </c>
      <c r="C29" s="5">
        <v>-64631</v>
      </c>
      <c r="D29" s="5">
        <v>-70801</v>
      </c>
      <c r="E29" s="5">
        <v>-76803</v>
      </c>
    </row>
    <row r="33" spans="2:5" ht="39">
      <c r="B33" s="4" t="s">
        <v>4</v>
      </c>
      <c r="C33" s="4" t="s">
        <v>5</v>
      </c>
      <c r="D33" s="4" t="s">
        <v>6</v>
      </c>
      <c r="E33" s="4" t="s">
        <v>69</v>
      </c>
    </row>
    <row r="34" spans="1:5" ht="26.25">
      <c r="A34" s="3" t="s">
        <v>0</v>
      </c>
      <c r="B34" s="5">
        <f aca="true" t="shared" si="0" ref="B34:D37">B26/1000</f>
        <v>90.099</v>
      </c>
      <c r="C34" s="5">
        <f t="shared" si="0"/>
        <v>65.557</v>
      </c>
      <c r="D34" s="5">
        <f t="shared" si="0"/>
        <v>64.911</v>
      </c>
      <c r="E34" s="61">
        <v>69.109</v>
      </c>
    </row>
    <row r="35" spans="1:6" ht="15">
      <c r="A35" s="3" t="s">
        <v>1</v>
      </c>
      <c r="B35" s="5">
        <f t="shared" si="0"/>
        <v>33.136</v>
      </c>
      <c r="C35" s="5">
        <f t="shared" si="0"/>
        <v>24.711</v>
      </c>
      <c r="D35" s="5">
        <f t="shared" si="0"/>
        <v>25.046</v>
      </c>
      <c r="E35" s="61">
        <v>26.9</v>
      </c>
      <c r="F35" s="2"/>
    </row>
    <row r="36" spans="1:5" ht="15">
      <c r="A36" s="1" t="s">
        <v>2</v>
      </c>
      <c r="B36" s="5">
        <f t="shared" si="0"/>
        <v>-19.079</v>
      </c>
      <c r="C36" s="5">
        <f t="shared" si="0"/>
        <v>-11.379</v>
      </c>
      <c r="D36" s="5">
        <f t="shared" si="0"/>
        <v>-13.405</v>
      </c>
      <c r="E36" s="61">
        <v>-12.071</v>
      </c>
    </row>
    <row r="37" spans="1:5" ht="15">
      <c r="A37" s="1" t="s">
        <v>3</v>
      </c>
      <c r="B37" s="5">
        <f t="shared" si="0"/>
        <v>-44.266</v>
      </c>
      <c r="C37" s="5">
        <f t="shared" si="0"/>
        <v>-64.631</v>
      </c>
      <c r="D37" s="5">
        <f t="shared" si="0"/>
        <v>-70.801</v>
      </c>
      <c r="E37" s="61">
        <v>-76.803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CAF du Val de Marne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Daniele CHEMINEAU 941</dc:creator>
  <cp:keywords/>
  <dc:description/>
  <cp:lastModifiedBy>Delphine GUERIN 941</cp:lastModifiedBy>
  <dcterms:created xsi:type="dcterms:W3CDTF">2017-04-12T10:28:45Z</dcterms:created>
  <dcterms:modified xsi:type="dcterms:W3CDTF">2017-11-23T10:24:18Z</dcterms:modified>
  <cp:category/>
  <cp:version/>
  <cp:contentType/>
  <cp:contentStatus/>
</cp:coreProperties>
</file>