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3580" windowHeight="11640" activeTab="3"/>
  </bookViews>
  <sheets>
    <sheet name="Tableau 1" sheetId="1" r:id="rId1"/>
    <sheet name="Figure 1" sheetId="2" r:id="rId2"/>
    <sheet name="Figures 2 et 3" sheetId="3" r:id="rId3"/>
    <sheet name="Tableau 2" sheetId="4" r:id="rId4"/>
  </sheets>
  <externalReferences>
    <externalReference r:id="rId7"/>
    <externalReference r:id="rId8"/>
  </externalReferences>
  <definedNames>
    <definedName name="donnee" localSheetId="0">#REF!</definedName>
    <definedName name="donnee">#REF!</definedName>
    <definedName name="note" localSheetId="0">#REF!</definedName>
    <definedName name="note">#REF!</definedName>
  </definedNames>
  <calcPr fullCalcOnLoad="1"/>
</workbook>
</file>

<file path=xl/sharedStrings.xml><?xml version="1.0" encoding="utf-8"?>
<sst xmlns="http://schemas.openxmlformats.org/spreadsheetml/2006/main" count="94" uniqueCount="72">
  <si>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</si>
  <si>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</si>
  <si>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</si>
  <si>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</si>
  <si>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</si>
  <si>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</si>
  <si>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</si>
  <si>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</si>
  <si>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Île-de-France</t>
  </si>
  <si>
    <t>Seulement Rsa socle</t>
  </si>
  <si>
    <t>Rsa socle + Prime d'activité</t>
  </si>
  <si>
    <t>Total Rsa socle</t>
  </si>
  <si>
    <t xml:space="preserve">   Dont Rsa majoré</t>
  </si>
  <si>
    <t xml:space="preserve">   Dont Rsa jeunes</t>
  </si>
  <si>
    <t>Personnes couvertes par le Rsa</t>
  </si>
  <si>
    <t>*Évolution trimestrielle du Rsa.</t>
  </si>
  <si>
    <t>Couples avec enfant(s)</t>
  </si>
  <si>
    <t>Couples sans enfant</t>
  </si>
  <si>
    <t>Familles monoparentales</t>
  </si>
  <si>
    <t>Femmes vivant seules</t>
  </si>
  <si>
    <t>Hommes vivant seuls</t>
  </si>
  <si>
    <r>
      <rPr>
        <sz val="9"/>
        <color indexed="8"/>
        <rFont val="Calibri"/>
        <family val="2"/>
      </rPr>
      <t>Î</t>
    </r>
    <r>
      <rPr>
        <sz val="9"/>
        <color indexed="8"/>
        <rFont val="Arial"/>
        <family val="2"/>
      </rPr>
      <t>le-de-France</t>
    </r>
  </si>
  <si>
    <t>Sept 2013</t>
  </si>
  <si>
    <t>Déc 2013</t>
  </si>
  <si>
    <t>Mars 2014</t>
  </si>
  <si>
    <t>Juin 2014</t>
  </si>
  <si>
    <t>Sept 2014</t>
  </si>
  <si>
    <t>Déc 2014</t>
  </si>
  <si>
    <t>Mars 2015</t>
  </si>
  <si>
    <t>Juin 2015</t>
  </si>
  <si>
    <t>Sept 2015</t>
  </si>
  <si>
    <t>Déc 2015</t>
  </si>
  <si>
    <t>Mars 2016</t>
  </si>
  <si>
    <t>Juin 2016</t>
  </si>
  <si>
    <t>Sept 2016</t>
  </si>
  <si>
    <t>Rsa socle sans majoration pour isolement</t>
  </si>
  <si>
    <t>Rsa socle avec majoration pour isolement</t>
  </si>
  <si>
    <t>Evolution du Rsa socle en glissement annuel (en %)</t>
  </si>
  <si>
    <t>Figure 1. Nombre de foyers bénéficiaires du rsa socle en fin de trimestre et évolution en glissement annuel (en %)</t>
  </si>
  <si>
    <t>Source : Caisses d’allocations familiales d’Île-de-France, 2013, 2014, 2015, 2016.</t>
  </si>
  <si>
    <t>Lecture : En septembre 2015, le nombre de bénéficiaires du Rsa majoré est de 34 853.</t>
  </si>
  <si>
    <t>Source : Caisses d’allocations familiales d’Île-de-France, 2012, 2013, 2014, 2015, 2016.</t>
  </si>
  <si>
    <t>Entrants au Rsa socle</t>
  </si>
  <si>
    <t>sept 2013</t>
  </si>
  <si>
    <t>déc 2013</t>
  </si>
  <si>
    <t>mars 2014</t>
  </si>
  <si>
    <t>juin 2014</t>
  </si>
  <si>
    <t>sept 2014</t>
  </si>
  <si>
    <t>déc 2014</t>
  </si>
  <si>
    <t>mars 2015</t>
  </si>
  <si>
    <t>juin 2015</t>
  </si>
  <si>
    <t>sept 2015</t>
  </si>
  <si>
    <t>déc 2015</t>
  </si>
  <si>
    <t>mars 2016</t>
  </si>
  <si>
    <t>juin 2016</t>
  </si>
  <si>
    <t>sept 2016</t>
  </si>
  <si>
    <t>Entrants en provenance du Rsa activité/prime d'activité</t>
  </si>
  <si>
    <t>Entrants en provenance d'autres situations</t>
  </si>
  <si>
    <t>Sortants du Rsa socle</t>
  </si>
  <si>
    <t>Sortants vers Rsa activité/prime d'activité</t>
  </si>
  <si>
    <t>Sortants vers d'autres situations</t>
  </si>
  <si>
    <t>Figure 2 et 3. Nombre d'entrants et de sortants du Rsa socle selon leur droit au Rsa activité seul/prime d'activité en fin de trimestre (en milliers)</t>
  </si>
  <si>
    <t>Déc 2016</t>
  </si>
  <si>
    <t>Évolution 30-09-2016/31-12-2016 (en %)*</t>
  </si>
  <si>
    <t>Source : Caisses d’allocations familiales d’Île-de-France, décembre 2016.</t>
  </si>
  <si>
    <t>Tableau 1. Répartition des bénéficiaires du Rsa socle, en Ile-de-France, par département, au 31 décembre 2016</t>
  </si>
  <si>
    <t>Lecture : Fin décembre 2016, le nombre d’allocataires parisiens du Rsa socle s’établit à 63 280.</t>
  </si>
  <si>
    <t>Tableau 2. Répartition des bénéficiaires du Rsa socle selon la structure familiale, en Île-de-France, par département, au 31 décembre 2016 (%)</t>
  </si>
  <si>
    <r>
      <t>Source: Caisses d'allocations familiales d'</t>
    </r>
    <r>
      <rPr>
        <sz val="9"/>
        <color indexed="8"/>
        <rFont val="Calibri"/>
        <family val="2"/>
      </rPr>
      <t>Î</t>
    </r>
    <r>
      <rPr>
        <sz val="9"/>
        <color indexed="8"/>
        <rFont val="Arial"/>
        <family val="2"/>
      </rPr>
      <t>le-de-France, décembre 2016.</t>
    </r>
  </si>
  <si>
    <t>déc 2016</t>
  </si>
  <si>
    <r>
      <t xml:space="preserve">Lecture : En décembre 2016, le nombre de sortants du Rsa socle vers une autre situation s'établit à 22 400 en </t>
    </r>
    <r>
      <rPr>
        <sz val="9"/>
        <color indexed="8"/>
        <rFont val="Calibri"/>
        <family val="2"/>
      </rPr>
      <t>Î</t>
    </r>
    <r>
      <rPr>
        <sz val="9"/>
        <color indexed="8"/>
        <rFont val="Arial"/>
        <family val="2"/>
      </rPr>
      <t>le-de-France.</t>
    </r>
  </si>
  <si>
    <t>Lecture : Fin décembre 2016, près du quart (24,8%) des allocataires parisiens du Rsa socle (seulement Rsa socle et Rsa socle + Prime d’activité) sont des femmes seules.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</si>
</sst>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  <numFmt numFmtId="167" formatCode="000000"/>
    <numFmt numFmtId="168" formatCode="mmmm\ d\,\ yyyy"/>
    <numFmt numFmtId="169" formatCode="#,##0.0"/>
    <numFmt numFmtId="170" formatCode="General_)"/>
    <numFmt numFmtId="171" formatCode="0.00_)"/>
    <numFmt numFmtId="172" formatCode="#,###,##0"/>
    <numFmt numFmtId="173" formatCode="#,##0\ &quot;F&quot;;\-#,##0\ &quot;F&quot;"/>
    <numFmt numFmtId="174" formatCode="\(##\);\(##\)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[$-40C]mmm\-yy;@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7"/>
      <name val="Helv"/>
      <family val="0"/>
    </font>
    <font>
      <sz val="6.5"/>
      <name val="MS Sans Serif"/>
      <family val="2"/>
    </font>
    <font>
      <b/>
      <sz val="12"/>
      <color indexed="12"/>
      <name val="Times New Roman"/>
      <family val="1"/>
    </font>
    <font>
      <b/>
      <sz val="10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8"/>
      <color indexed="21"/>
      <name val="Arial"/>
      <family val="2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0"/>
      <name val="Courier"/>
      <family val="3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7"/>
      <color indexed="10"/>
      <name val="Arial"/>
      <family val="0"/>
    </font>
    <font>
      <b/>
      <sz val="10"/>
      <color indexed="8"/>
      <name val="Calibri"/>
      <family val="0"/>
    </font>
    <font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15"/>
      </patternFill>
    </fill>
    <fill>
      <patternFill patternType="mediumGray">
        <fgColor indexed="9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</border>
    <border>
      <left style="medium"/>
      <right style="medium"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tted"/>
      <top style="thin"/>
      <bottom style="thin"/>
    </border>
    <border>
      <left/>
      <right style="double"/>
      <top style="thin"/>
      <bottom style="thin"/>
    </border>
    <border>
      <left style="dashed"/>
      <right style="dashed"/>
      <top style="dashed"/>
      <bottom style="dashed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dotted"/>
      <right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4" fillId="0" borderId="1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167" fontId="5" fillId="0" borderId="0">
      <alignment/>
      <protection/>
    </xf>
    <xf numFmtId="167" fontId="5" fillId="0" borderId="0">
      <alignment/>
      <protection/>
    </xf>
    <xf numFmtId="0" fontId="64" fillId="0" borderId="0" applyNumberFormat="0" applyFill="0" applyBorder="0" applyAlignment="0" applyProtection="0"/>
    <xf numFmtId="0" fontId="6" fillId="26" borderId="2" applyNumberFormat="0" applyFont="0" applyFill="0" applyBorder="0" applyAlignment="0">
      <protection/>
    </xf>
    <xf numFmtId="0" fontId="65" fillId="27" borderId="3" applyNumberFormat="0" applyAlignment="0" applyProtection="0"/>
    <xf numFmtId="0" fontId="66" fillId="0" borderId="4" applyNumberFormat="0" applyFill="0" applyAlignment="0" applyProtection="0"/>
    <xf numFmtId="0" fontId="7" fillId="28" borderId="5">
      <alignment horizontal="center" vertical="center"/>
      <protection/>
    </xf>
    <xf numFmtId="0" fontId="7" fillId="28" borderId="5">
      <alignment horizontal="center" vertical="center"/>
      <protection/>
    </xf>
    <xf numFmtId="0" fontId="8" fillId="26" borderId="6">
      <alignment horizontal="left" vertical="top" wrapText="1"/>
      <protection/>
    </xf>
    <xf numFmtId="0" fontId="8" fillId="26" borderId="6">
      <alignment horizontal="left" vertical="top" wrapText="1"/>
      <protection/>
    </xf>
    <xf numFmtId="49" fontId="9" fillId="29" borderId="7">
      <alignment vertical="center" wrapText="1"/>
      <protection/>
    </xf>
    <xf numFmtId="49" fontId="9" fillId="29" borderId="7">
      <alignment vertical="center" wrapText="1"/>
      <protection/>
    </xf>
    <xf numFmtId="49" fontId="10" fillId="30" borderId="8">
      <alignment vertical="center" wrapText="1"/>
      <protection/>
    </xf>
    <xf numFmtId="49" fontId="10" fillId="30" borderId="8">
      <alignment vertical="center" wrapText="1"/>
      <protection/>
    </xf>
    <xf numFmtId="0" fontId="11" fillId="28" borderId="9">
      <alignment horizontal="left" vertical="center" wrapText="1"/>
      <protection/>
    </xf>
    <xf numFmtId="0" fontId="11" fillId="28" borderId="9">
      <alignment horizontal="left" vertical="center" wrapText="1"/>
      <protection/>
    </xf>
    <xf numFmtId="49" fontId="3" fillId="31" borderId="10">
      <alignment vertical="top" wrapText="1"/>
      <protection/>
    </xf>
    <xf numFmtId="49" fontId="3" fillId="31" borderId="10">
      <alignment vertical="top" wrapText="1"/>
      <protection/>
    </xf>
    <xf numFmtId="0" fontId="0" fillId="32" borderId="11" applyNumberFormat="0" applyFont="0" applyAlignment="0" applyProtection="0"/>
    <xf numFmtId="49" fontId="3" fillId="0" borderId="0">
      <alignment vertical="top" wrapText="1"/>
      <protection/>
    </xf>
    <xf numFmtId="168" fontId="3" fillId="0" borderId="0" applyFill="0" applyBorder="0" applyAlignment="0" applyProtection="0"/>
    <xf numFmtId="168" fontId="3" fillId="0" borderId="0" applyFill="0" applyBorder="0" applyAlignment="0" applyProtection="0"/>
    <xf numFmtId="49" fontId="12" fillId="0" borderId="10">
      <alignment horizontal="right" vertical="top"/>
      <protection/>
    </xf>
    <xf numFmtId="0" fontId="13" fillId="33" borderId="12">
      <alignment horizontal="centerContinuous" vertical="top" wrapText="1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vertical="top" wrapText="1"/>
      <protection/>
    </xf>
    <xf numFmtId="0" fontId="67" fillId="34" borderId="3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169" fontId="3" fillId="0" borderId="0" applyFill="0" applyBorder="0" applyAlignment="0" applyProtection="0"/>
    <xf numFmtId="169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170" fontId="4" fillId="0" borderId="13">
      <alignment horizontal="left"/>
      <protection/>
    </xf>
    <xf numFmtId="0" fontId="68" fillId="35" borderId="0" applyNumberFormat="0" applyBorder="0" applyAlignment="0" applyProtection="0"/>
    <xf numFmtId="171" fontId="17" fillId="0" borderId="0" applyNumberFormat="0" applyFont="0" applyAlignment="0">
      <protection/>
    </xf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2" fontId="20" fillId="36" borderId="0" applyNumberFormat="0" applyBorder="0">
      <alignment horizontal="right"/>
      <protection locked="0"/>
    </xf>
    <xf numFmtId="0" fontId="2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0" fontId="3" fillId="0" borderId="0">
      <alignment/>
      <protection/>
    </xf>
    <xf numFmtId="0" fontId="71" fillId="3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13" fillId="0" borderId="0">
      <alignment/>
      <protection/>
    </xf>
    <xf numFmtId="174" fontId="24" fillId="0" borderId="0">
      <alignment horizontal="right"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2" fillId="38" borderId="0" applyNumberFormat="0" applyBorder="0" applyAlignment="0" applyProtection="0"/>
    <xf numFmtId="0" fontId="73" fillId="27" borderId="14" applyNumberFormat="0" applyAlignment="0" applyProtection="0"/>
    <xf numFmtId="0" fontId="16" fillId="0" borderId="0">
      <alignment vertical="top" wrapText="1"/>
      <protection/>
    </xf>
    <xf numFmtId="0" fontId="16" fillId="0" borderId="0">
      <alignment vertical="top" wrapText="1"/>
      <protection/>
    </xf>
    <xf numFmtId="3" fontId="25" fillId="28" borderId="15">
      <alignment vertical="center"/>
      <protection/>
    </xf>
    <xf numFmtId="3" fontId="25" fillId="28" borderId="15">
      <alignment vertical="center"/>
      <protection/>
    </xf>
    <xf numFmtId="3" fontId="26" fillId="28" borderId="15">
      <alignment vertical="center"/>
      <protection/>
    </xf>
    <xf numFmtId="3" fontId="26" fillId="28" borderId="15">
      <alignment vertical="center"/>
      <protection/>
    </xf>
    <xf numFmtId="0" fontId="3" fillId="39" borderId="16" applyBorder="0">
      <alignment horizontal="left" vertical="center"/>
      <protection/>
    </xf>
    <xf numFmtId="0" fontId="3" fillId="39" borderId="16" applyBorder="0">
      <alignment horizontal="left" vertical="center"/>
      <protection/>
    </xf>
    <xf numFmtId="0" fontId="3" fillId="33" borderId="12">
      <alignment horizontal="left" vertical="center" wrapText="1"/>
      <protection/>
    </xf>
    <xf numFmtId="0" fontId="3" fillId="33" borderId="12">
      <alignment horizontal="left" vertical="center" wrapText="1"/>
      <protection/>
    </xf>
    <xf numFmtId="0" fontId="3" fillId="40" borderId="12">
      <alignment horizontal="left" vertical="center" wrapText="1"/>
      <protection/>
    </xf>
    <xf numFmtId="0" fontId="3" fillId="40" borderId="12">
      <alignment horizontal="left" vertical="center" wrapText="1"/>
      <protection/>
    </xf>
    <xf numFmtId="0" fontId="13" fillId="40" borderId="12">
      <alignment horizontal="left" vertical="center" wrapText="1"/>
      <protection/>
    </xf>
    <xf numFmtId="0" fontId="13" fillId="40" borderId="12">
      <alignment horizontal="left" vertical="center" wrapText="1"/>
      <protection/>
    </xf>
    <xf numFmtId="0" fontId="3" fillId="41" borderId="12">
      <alignment horizontal="left" vertical="center" wrapText="1"/>
      <protection/>
    </xf>
    <xf numFmtId="0" fontId="3" fillId="41" borderId="12">
      <alignment horizontal="left" vertical="center" wrapText="1"/>
      <protection/>
    </xf>
    <xf numFmtId="0" fontId="27" fillId="40" borderId="17">
      <alignment horizontal="left" vertical="center" wrapText="1"/>
      <protection/>
    </xf>
    <xf numFmtId="0" fontId="27" fillId="40" borderId="17">
      <alignment horizontal="left" vertical="center" wrapText="1"/>
      <protection/>
    </xf>
    <xf numFmtId="0" fontId="27" fillId="31" borderId="17">
      <alignment horizontal="left" vertical="center" wrapText="1"/>
      <protection/>
    </xf>
    <xf numFmtId="0" fontId="27" fillId="31" borderId="17">
      <alignment horizontal="left" vertical="center" wrapText="1"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28" fillId="36" borderId="0" applyNumberFormat="0" applyBorder="0">
      <alignment horizontal="center"/>
      <protection locked="0"/>
    </xf>
    <xf numFmtId="172" fontId="29" fillId="36" borderId="0" applyNumberFormat="0" applyBorder="0">
      <alignment horizontal="center"/>
      <protection locked="0"/>
    </xf>
    <xf numFmtId="172" fontId="29" fillId="36" borderId="0" applyNumberFormat="0" applyBorder="0">
      <alignment horizontal="center"/>
      <protection locked="0"/>
    </xf>
    <xf numFmtId="172" fontId="20" fillId="42" borderId="0" applyNumberFormat="0" applyBorder="0">
      <alignment horizontal="left"/>
      <protection locked="0"/>
    </xf>
    <xf numFmtId="172" fontId="30" fillId="36" borderId="0" applyNumberFormat="0" applyBorder="0">
      <alignment horizontal="left"/>
      <protection locked="0"/>
    </xf>
    <xf numFmtId="0" fontId="76" fillId="0" borderId="18" applyNumberFormat="0" applyFill="0" applyAlignment="0" applyProtection="0"/>
    <xf numFmtId="0" fontId="77" fillId="0" borderId="19" applyNumberFormat="0" applyFill="0" applyAlignment="0" applyProtection="0"/>
    <xf numFmtId="0" fontId="78" fillId="0" borderId="20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21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80" fillId="43" borderId="23" applyNumberFormat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</cellStyleXfs>
  <cellXfs count="66">
    <xf numFmtId="0" fontId="0" fillId="0" borderId="0" xfId="0" applyFont="1" applyAlignment="1">
      <alignment/>
    </xf>
    <xf numFmtId="0" fontId="81" fillId="0" borderId="0" xfId="0" applyFont="1" applyBorder="1" applyAlignment="1">
      <alignment/>
    </xf>
    <xf numFmtId="0" fontId="81" fillId="0" borderId="24" xfId="0" applyFont="1" applyBorder="1" applyAlignment="1">
      <alignment/>
    </xf>
    <xf numFmtId="0" fontId="8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166" fontId="82" fillId="0" borderId="0" xfId="85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83" fillId="0" borderId="0" xfId="0" applyFont="1" applyBorder="1" applyAlignment="1">
      <alignment/>
    </xf>
    <xf numFmtId="0" fontId="81" fillId="0" borderId="0" xfId="0" applyFont="1" applyAlignment="1">
      <alignment/>
    </xf>
    <xf numFmtId="0" fontId="81" fillId="0" borderId="25" xfId="0" applyFont="1" applyBorder="1" applyAlignment="1">
      <alignment/>
    </xf>
    <xf numFmtId="164" fontId="81" fillId="0" borderId="0" xfId="0" applyNumberFormat="1" applyFont="1" applyAlignment="1">
      <alignment horizontal="center"/>
    </xf>
    <xf numFmtId="165" fontId="81" fillId="0" borderId="0" xfId="0" applyNumberFormat="1" applyFont="1" applyAlignment="1">
      <alignment/>
    </xf>
    <xf numFmtId="0" fontId="0" fillId="0" borderId="0" xfId="0" applyFill="1" applyAlignment="1">
      <alignment/>
    </xf>
    <xf numFmtId="3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3" fontId="84" fillId="0" borderId="0" xfId="0" applyNumberFormat="1" applyFont="1" applyBorder="1" applyAlignment="1">
      <alignment horizontal="center"/>
    </xf>
    <xf numFmtId="3" fontId="85" fillId="0" borderId="0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86" fillId="0" borderId="0" xfId="0" applyFont="1" applyAlignment="1">
      <alignment/>
    </xf>
    <xf numFmtId="0" fontId="3" fillId="0" borderId="0" xfId="0" applyFont="1" applyAlignment="1">
      <alignment/>
    </xf>
    <xf numFmtId="0" fontId="83" fillId="0" borderId="0" xfId="0" applyFont="1" applyFill="1" applyAlignment="1">
      <alignment/>
    </xf>
    <xf numFmtId="169" fontId="83" fillId="0" borderId="0" xfId="0" applyNumberFormat="1" applyFont="1" applyFill="1" applyBorder="1" applyAlignment="1">
      <alignment horizontal="center" vertical="center" wrapText="1"/>
    </xf>
    <xf numFmtId="165" fontId="87" fillId="0" borderId="0" xfId="0" applyNumberFormat="1" applyFont="1" applyBorder="1" applyAlignment="1">
      <alignment horizontal="center"/>
    </xf>
    <xf numFmtId="0" fontId="81" fillId="0" borderId="25" xfId="0" applyFont="1" applyFill="1" applyBorder="1" applyAlignment="1">
      <alignment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26" xfId="0" applyFont="1" applyBorder="1" applyAlignment="1">
      <alignment/>
    </xf>
    <xf numFmtId="169" fontId="81" fillId="0" borderId="0" xfId="0" applyNumberFormat="1" applyFont="1" applyFill="1" applyBorder="1" applyAlignment="1">
      <alignment horizontal="right" vertical="center" wrapText="1"/>
    </xf>
    <xf numFmtId="169" fontId="81" fillId="0" borderId="25" xfId="0" applyNumberFormat="1" applyFont="1" applyFill="1" applyBorder="1" applyAlignment="1">
      <alignment horizontal="right" vertical="center" wrapText="1"/>
    </xf>
    <xf numFmtId="169" fontId="81" fillId="0" borderId="26" xfId="0" applyNumberFormat="1" applyFont="1" applyFill="1" applyBorder="1" applyAlignment="1">
      <alignment horizontal="right" vertical="center" wrapText="1"/>
    </xf>
    <xf numFmtId="169" fontId="81" fillId="0" borderId="24" xfId="0" applyNumberFormat="1" applyFont="1" applyFill="1" applyBorder="1" applyAlignment="1">
      <alignment horizontal="right" vertical="center" wrapText="1"/>
    </xf>
    <xf numFmtId="0" fontId="88" fillId="0" borderId="25" xfId="0" applyFont="1" applyFill="1" applyBorder="1" applyAlignment="1">
      <alignment wrapText="1"/>
    </xf>
    <xf numFmtId="0" fontId="88" fillId="0" borderId="25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left" vertical="center" wrapText="1"/>
    </xf>
    <xf numFmtId="164" fontId="34" fillId="0" borderId="0" xfId="85" applyNumberFormat="1" applyFont="1" applyFill="1" applyBorder="1" applyAlignment="1">
      <alignment horizontal="center" vertical="center"/>
    </xf>
    <xf numFmtId="164" fontId="34" fillId="0" borderId="0" xfId="85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 horizontal="left" vertical="center" wrapText="1"/>
    </xf>
    <xf numFmtId="164" fontId="13" fillId="0" borderId="0" xfId="85" applyNumberFormat="1" applyFont="1" applyFill="1" applyBorder="1" applyAlignment="1">
      <alignment horizontal="center" vertical="center"/>
    </xf>
    <xf numFmtId="0" fontId="88" fillId="0" borderId="26" xfId="0" applyFont="1" applyFill="1" applyBorder="1" applyAlignment="1">
      <alignment horizontal="left" vertical="center" wrapText="1"/>
    </xf>
    <xf numFmtId="164" fontId="34" fillId="0" borderId="26" xfId="85" applyNumberFormat="1" applyFont="1" applyFill="1" applyBorder="1" applyAlignment="1">
      <alignment horizontal="center" vertical="center"/>
    </xf>
    <xf numFmtId="164" fontId="34" fillId="0" borderId="26" xfId="85" applyNumberFormat="1" applyFont="1" applyFill="1" applyBorder="1" applyAlignment="1">
      <alignment horizontal="center"/>
    </xf>
    <xf numFmtId="0" fontId="88" fillId="0" borderId="24" xfId="0" applyFont="1" applyFill="1" applyBorder="1" applyAlignment="1">
      <alignment/>
    </xf>
    <xf numFmtId="164" fontId="34" fillId="0" borderId="24" xfId="85" applyNumberFormat="1" applyFont="1" applyFill="1" applyBorder="1" applyAlignment="1">
      <alignment horizontal="center"/>
    </xf>
    <xf numFmtId="164" fontId="34" fillId="0" borderId="24" xfId="85" applyNumberFormat="1" applyFont="1" applyFill="1" applyBorder="1" applyAlignment="1">
      <alignment horizontal="center" vertical="center"/>
    </xf>
    <xf numFmtId="0" fontId="90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0" fontId="88" fillId="0" borderId="25" xfId="0" applyFont="1" applyFill="1" applyBorder="1" applyAlignment="1">
      <alignment/>
    </xf>
    <xf numFmtId="0" fontId="0" fillId="0" borderId="26" xfId="0" applyBorder="1" applyAlignment="1">
      <alignment/>
    </xf>
    <xf numFmtId="17" fontId="0" fillId="0" borderId="0" xfId="0" applyNumberFormat="1" applyAlignment="1">
      <alignment/>
    </xf>
    <xf numFmtId="49" fontId="83" fillId="0" borderId="26" xfId="0" applyNumberFormat="1" applyFont="1" applyBorder="1" applyAlignment="1">
      <alignment vertical="center"/>
    </xf>
    <xf numFmtId="165" fontId="83" fillId="0" borderId="0" xfId="0" applyNumberFormat="1" applyFont="1" applyBorder="1" applyAlignment="1">
      <alignment horizontal="right" vertical="center"/>
    </xf>
    <xf numFmtId="3" fontId="83" fillId="0" borderId="24" xfId="0" applyNumberFormat="1" applyFont="1" applyBorder="1" applyAlignment="1">
      <alignment/>
    </xf>
    <xf numFmtId="3" fontId="83" fillId="0" borderId="24" xfId="0" applyNumberFormat="1" applyFont="1" applyBorder="1" applyAlignment="1">
      <alignment horizontal="right" vertical="center"/>
    </xf>
    <xf numFmtId="3" fontId="83" fillId="0" borderId="26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49" fontId="91" fillId="0" borderId="0" xfId="0" applyNumberFormat="1" applyFont="1" applyAlignment="1">
      <alignment horizontal="center"/>
    </xf>
    <xf numFmtId="165" fontId="83" fillId="0" borderId="0" xfId="0" applyNumberFormat="1" applyFont="1" applyAlignment="1">
      <alignment/>
    </xf>
    <xf numFmtId="169" fontId="83" fillId="0" borderId="0" xfId="0" applyNumberFormat="1" applyFont="1" applyAlignment="1">
      <alignment/>
    </xf>
    <xf numFmtId="165" fontId="88" fillId="0" borderId="25" xfId="85" applyNumberFormat="1" applyFont="1" applyFill="1" applyBorder="1" applyAlignment="1">
      <alignment horizontal="center"/>
    </xf>
    <xf numFmtId="165" fontId="83" fillId="0" borderId="26" xfId="0" applyNumberFormat="1" applyFont="1" applyBorder="1" applyAlignment="1">
      <alignment horizontal="right" vertical="center"/>
    </xf>
    <xf numFmtId="0" fontId="83" fillId="0" borderId="26" xfId="0" applyFont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</cellXfs>
  <cellStyles count="13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2 - Style5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RISTAT" xfId="40"/>
    <cellStyle name="AGRISTAT 2" xfId="41"/>
    <cellStyle name="Avertissement" xfId="42"/>
    <cellStyle name="bruno" xfId="43"/>
    <cellStyle name="Calcul" xfId="44"/>
    <cellStyle name="Cellule liée" xfId="45"/>
    <cellStyle name="classeur | note | numero" xfId="46"/>
    <cellStyle name="classeur | note | numero 2" xfId="47"/>
    <cellStyle name="classeur | note | texte" xfId="48"/>
    <cellStyle name="classeur | note | texte 2" xfId="49"/>
    <cellStyle name="classeur | reference | tabl-structure (standard)" xfId="50"/>
    <cellStyle name="classeur | reference | tabl-structure (standard) 2" xfId="51"/>
    <cellStyle name="classeur | theme | intitule" xfId="52"/>
    <cellStyle name="classeur | theme | intitule 2" xfId="53"/>
    <cellStyle name="classeur | theme | notice explicative" xfId="54"/>
    <cellStyle name="classeur | theme | notice explicative 2" xfId="55"/>
    <cellStyle name="coin" xfId="56"/>
    <cellStyle name="coin 2" xfId="57"/>
    <cellStyle name="Commentaire" xfId="58"/>
    <cellStyle name="contenu_unite" xfId="59"/>
    <cellStyle name="Date" xfId="60"/>
    <cellStyle name="Date 2" xfId="61"/>
    <cellStyle name="donn_normal" xfId="62"/>
    <cellStyle name="ent_col_struc_normal" xfId="63"/>
    <cellStyle name="En-tête 1" xfId="64"/>
    <cellStyle name="En-tête 1 2" xfId="65"/>
    <cellStyle name="En-tête 2" xfId="66"/>
    <cellStyle name="En-tête 2 2" xfId="67"/>
    <cellStyle name="entete_source" xfId="68"/>
    <cellStyle name="Entrée" xfId="69"/>
    <cellStyle name="Euro" xfId="70"/>
    <cellStyle name="Euro 2" xfId="71"/>
    <cellStyle name="Financier" xfId="72"/>
    <cellStyle name="Financier 2" xfId="73"/>
    <cellStyle name="Financier0" xfId="74"/>
    <cellStyle name="Financier0 2" xfId="75"/>
    <cellStyle name="g" xfId="76"/>
    <cellStyle name="Insatisfaisant" xfId="77"/>
    <cellStyle name="k" xfId="78"/>
    <cellStyle name="Hyperlink" xfId="79"/>
    <cellStyle name="Lien hypertexte 2" xfId="80"/>
    <cellStyle name="Lien hypertexte 3" xfId="81"/>
    <cellStyle name="Followed Hyperlink" xfId="82"/>
    <cellStyle name="Ligne détail" xfId="83"/>
    <cellStyle name="ligne_titre_0" xfId="84"/>
    <cellStyle name="Comma" xfId="85"/>
    <cellStyle name="Comma [0]" xfId="86"/>
    <cellStyle name="Milliers 2" xfId="87"/>
    <cellStyle name="Currency" xfId="88"/>
    <cellStyle name="Currency [0]" xfId="89"/>
    <cellStyle name="Monétaire0" xfId="90"/>
    <cellStyle name="Monétaire0 2" xfId="91"/>
    <cellStyle name="Motif" xfId="92"/>
    <cellStyle name="Neutre" xfId="93"/>
    <cellStyle name="Non défini" xfId="94"/>
    <cellStyle name="Non défini 2" xfId="95"/>
    <cellStyle name="Normal 2" xfId="96"/>
    <cellStyle name="Normal 2 2" xfId="97"/>
    <cellStyle name="Normal 2 3" xfId="98"/>
    <cellStyle name="Normal 3" xfId="99"/>
    <cellStyle name="Normal 4" xfId="100"/>
    <cellStyle name="note" xfId="101"/>
    <cellStyle name="note 2" xfId="102"/>
    <cellStyle name="notice_theme" xfId="103"/>
    <cellStyle name="num_note" xfId="104"/>
    <cellStyle name="Percent" xfId="105"/>
    <cellStyle name="Pourcentage 2" xfId="106"/>
    <cellStyle name="Satisfaisant" xfId="107"/>
    <cellStyle name="Sortie" xfId="108"/>
    <cellStyle name="source" xfId="109"/>
    <cellStyle name="source 2" xfId="110"/>
    <cellStyle name="tableau | cellule | normal | entier" xfId="111"/>
    <cellStyle name="tableau | cellule | normal | entier 2" xfId="112"/>
    <cellStyle name="tableau | cellule | total | entier" xfId="113"/>
    <cellStyle name="tableau | cellule | total | entier 2" xfId="114"/>
    <cellStyle name="tableau | coin superieur gauche" xfId="115"/>
    <cellStyle name="tableau | coin superieur gauche 2" xfId="116"/>
    <cellStyle name="tableau | entete-colonne | structure | normal" xfId="117"/>
    <cellStyle name="tableau | entete-colonne | structure | normal 2" xfId="118"/>
    <cellStyle name="tableau | entete-ligne | normal" xfId="119"/>
    <cellStyle name="tableau | entete-ligne | normal 2" xfId="120"/>
    <cellStyle name="tableau | entete-ligne | total" xfId="121"/>
    <cellStyle name="tableau | entete-ligne | total 2" xfId="122"/>
    <cellStyle name="tableau | ligne-titre | niveau1" xfId="123"/>
    <cellStyle name="tableau | ligne-titre | niveau1 2" xfId="124"/>
    <cellStyle name="tableau | source | texte" xfId="125"/>
    <cellStyle name="tableau | source | texte 2" xfId="126"/>
    <cellStyle name="tableau | unite | texte" xfId="127"/>
    <cellStyle name="tableau | unite | texte 2" xfId="128"/>
    <cellStyle name="Texte explicatif" xfId="129"/>
    <cellStyle name="Titre" xfId="130"/>
    <cellStyle name="Titre colonnes" xfId="131"/>
    <cellStyle name="Titre général" xfId="132"/>
    <cellStyle name="Titre général 2" xfId="133"/>
    <cellStyle name="Titre lignes" xfId="134"/>
    <cellStyle name="Titre page" xfId="135"/>
    <cellStyle name="Titre 1" xfId="136"/>
    <cellStyle name="Titre 2" xfId="137"/>
    <cellStyle name="Titre 3" xfId="138"/>
    <cellStyle name="Titre 4" xfId="139"/>
    <cellStyle name="Total" xfId="140"/>
    <cellStyle name="Total 2" xfId="141"/>
    <cellStyle name="Total 3" xfId="142"/>
    <cellStyle name="Vérification" xfId="143"/>
    <cellStyle name="Virgule fixe" xfId="144"/>
    <cellStyle name="Virgule fixe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-0.00375"/>
          <c:w val="0.90025"/>
          <c:h val="0.87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1'!$A$30:$B$30</c:f>
              <c:strCache>
                <c:ptCount val="1"/>
                <c:pt idx="0">
                  <c:v>Rsa socle sans majoration pour isolement</c:v>
                </c:pt>
              </c:strCache>
            </c:strRef>
          </c:tx>
          <c:spPr>
            <a:solidFill>
              <a:srgbClr val="90B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301 126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289 158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1'!$G$29:$T$29</c:f>
              <c:strCache/>
            </c:strRef>
          </c:cat>
          <c:val>
            <c:numRef>
              <c:f>'Figure 1'!$G$30:$T$30</c:f>
              <c:numCache/>
            </c:numRef>
          </c:val>
        </c:ser>
        <c:ser>
          <c:idx val="1"/>
          <c:order val="1"/>
          <c:tx>
            <c:strRef>
              <c:f>'Figure 1'!$A$31:$B$31</c:f>
              <c:strCache>
                <c:ptCount val="1"/>
                <c:pt idx="0">
                  <c:v>Rsa socle avec majoration pour isolement</c:v>
                </c:pt>
              </c:strCache>
            </c:strRef>
          </c:tx>
          <c:spPr>
            <a:solidFill>
              <a:srgbClr val="0000B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FFFFFF"/>
                        </a:solidFill>
                      </a:rPr>
                      <a:t>34 792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FFFFFF"/>
                        </a:solidFill>
                      </a:rPr>
                      <a:t>32 144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1'!$G$29:$T$29</c:f>
              <c:strCache/>
            </c:strRef>
          </c:cat>
          <c:val>
            <c:numRef>
              <c:f>'Figure 1'!$G$31:$T$31</c:f>
              <c:numCache/>
            </c:numRef>
          </c:val>
        </c:ser>
        <c:overlap val="100"/>
        <c:gapWidth val="27"/>
        <c:axId val="21464927"/>
        <c:axId val="58966616"/>
      </c:barChart>
      <c:lineChart>
        <c:grouping val="standard"/>
        <c:varyColors val="0"/>
        <c:ser>
          <c:idx val="2"/>
          <c:order val="2"/>
          <c:tx>
            <c:strRef>
              <c:f>'Figure 1'!$A$32:$B$32</c:f>
              <c:strCache>
                <c:ptCount val="1"/>
                <c:pt idx="0">
                  <c:v>Evolution du Rsa socle en glissement annuel (en 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1'!$G$29:$T$29</c:f>
              <c:strCache/>
            </c:strRef>
          </c:cat>
          <c:val>
            <c:numRef>
              <c:f>'Figure 1'!$G$32:$T$32</c:f>
              <c:numCache/>
            </c:numRef>
          </c:val>
          <c:smooth val="0"/>
        </c:ser>
        <c:axId val="60937497"/>
        <c:axId val="11566562"/>
      </c:lineChart>
      <c:catAx>
        <c:axId val="2146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66616"/>
        <c:crosses val="autoZero"/>
        <c:auto val="1"/>
        <c:lblOffset val="100"/>
        <c:tickLblSkip val="1"/>
        <c:noMultiLvlLbl val="0"/>
      </c:catAx>
      <c:valAx>
        <c:axId val="58966616"/>
        <c:scaling>
          <c:orientation val="minMax"/>
          <c:max val="350000"/>
          <c:min val="-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de bénéficiaires du Rsa socle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64927"/>
        <c:crossesAt val="1"/>
        <c:crossBetween val="between"/>
        <c:dispUnits/>
      </c:valAx>
      <c:catAx>
        <c:axId val="60937497"/>
        <c:scaling>
          <c:orientation val="minMax"/>
        </c:scaling>
        <c:axPos val="b"/>
        <c:delete val="1"/>
        <c:majorTickMark val="out"/>
        <c:minorTickMark val="none"/>
        <c:tickLblPos val="nextTo"/>
        <c:crossAx val="11566562"/>
        <c:crosses val="autoZero"/>
        <c:auto val="1"/>
        <c:lblOffset val="100"/>
        <c:tickLblSkip val="1"/>
        <c:noMultiLvlLbl val="0"/>
      </c:catAx>
      <c:valAx>
        <c:axId val="11566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Evolution en glissement annuel (en %)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3749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"/>
          <c:y val="0.8855"/>
          <c:w val="0.88125"/>
          <c:h val="0.0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45"/>
          <c:w val="0.9715"/>
          <c:h val="0.85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 2 et 3'!$B$28</c:f>
              <c:strCache>
                <c:ptCount val="1"/>
                <c:pt idx="0">
                  <c:v>Entrants en provenance du Rsa activité/prime d'activité</c:v>
                </c:pt>
              </c:strCache>
            </c:strRef>
          </c:tx>
          <c:spPr>
            <a:solidFill>
              <a:srgbClr val="303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'Figures 2 et 3'!$C$26:$P$26</c:f>
              <c:strCache/>
            </c:strRef>
          </c:cat>
          <c:val>
            <c:numRef>
              <c:f>'Figures 2 et 3'!$C$28:$P$28</c:f>
              <c:numCache/>
            </c:numRef>
          </c:val>
        </c:ser>
        <c:ser>
          <c:idx val="1"/>
          <c:order val="1"/>
          <c:tx>
            <c:strRef>
              <c:f>'Figures 2 et 3'!$B$29</c:f>
              <c:strCache>
                <c:ptCount val="1"/>
                <c:pt idx="0">
                  <c:v>Entrants en provenance d'autres situations</c:v>
                </c:pt>
              </c:strCache>
            </c:strRef>
          </c:tx>
          <c:spPr>
            <a:solidFill>
              <a:srgbClr val="809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'Figures 2 et 3'!$C$26:$P$26</c:f>
              <c:strCache/>
            </c:strRef>
          </c:cat>
          <c:val>
            <c:numRef>
              <c:f>'Figures 2 et 3'!$C$29:$P$29</c:f>
              <c:numCache/>
            </c:numRef>
          </c:val>
        </c:ser>
        <c:overlap val="100"/>
        <c:gapWidth val="51"/>
        <c:axId val="36990195"/>
        <c:axId val="64476300"/>
      </c:barChart>
      <c:catAx>
        <c:axId val="36990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476300"/>
        <c:crosses val="autoZero"/>
        <c:auto val="1"/>
        <c:lblOffset val="100"/>
        <c:tickLblSkip val="1"/>
        <c:noMultiLvlLbl val="0"/>
      </c:catAx>
      <c:valAx>
        <c:axId val="64476300"/>
        <c:scaling>
          <c:orientation val="minMax"/>
          <c:max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901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825"/>
          <c:y val="0.86225"/>
          <c:w val="0.581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-0.02275"/>
          <c:w val="0.9707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 2 et 3'!$B$34</c:f>
              <c:strCache>
                <c:ptCount val="1"/>
                <c:pt idx="0">
                  <c:v>Sortants vers Rsa activité/prime d'activité</c:v>
                </c:pt>
              </c:strCache>
            </c:strRef>
          </c:tx>
          <c:spPr>
            <a:solidFill>
              <a:srgbClr val="303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'Figures 2 et 3'!$C$32:$P$32</c:f>
              <c:strCache/>
            </c:strRef>
          </c:cat>
          <c:val>
            <c:numRef>
              <c:f>'Figures 2 et 3'!$C$34:$P$34</c:f>
              <c:numCache/>
            </c:numRef>
          </c:val>
        </c:ser>
        <c:ser>
          <c:idx val="1"/>
          <c:order val="1"/>
          <c:tx>
            <c:strRef>
              <c:f>'Figures 2 et 3'!$B$35</c:f>
              <c:strCache>
                <c:ptCount val="1"/>
                <c:pt idx="0">
                  <c:v>Sortants vers d'autres situations</c:v>
                </c:pt>
              </c:strCache>
            </c:strRef>
          </c:tx>
          <c:spPr>
            <a:solidFill>
              <a:srgbClr val="809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'Figures 2 et 3'!$C$32:$P$32</c:f>
              <c:strCache/>
            </c:strRef>
          </c:cat>
          <c:val>
            <c:numRef>
              <c:f>'Figures 2 et 3'!$C$35:$P$35</c:f>
              <c:numCache/>
            </c:numRef>
          </c:val>
        </c:ser>
        <c:overlap val="100"/>
        <c:gapWidth val="51"/>
        <c:axId val="43415789"/>
        <c:axId val="55197782"/>
      </c:barChart>
      <c:catAx>
        <c:axId val="4341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197782"/>
        <c:crosses val="autoZero"/>
        <c:auto val="1"/>
        <c:lblOffset val="100"/>
        <c:tickLblSkip val="1"/>
        <c:noMultiLvlLbl val="0"/>
      </c:catAx>
      <c:valAx>
        <c:axId val="55197782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1578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025"/>
          <c:y val="0.86725"/>
          <c:w val="0.687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419100</xdr:colOff>
      <xdr:row>21</xdr:row>
      <xdr:rowOff>152400</xdr:rowOff>
    </xdr:to>
    <xdr:graphicFrame>
      <xdr:nvGraphicFramePr>
        <xdr:cNvPr id="1" name="Graphique 3"/>
        <xdr:cNvGraphicFramePr/>
      </xdr:nvGraphicFramePr>
      <xdr:xfrm>
        <a:off x="1466850" y="571500"/>
        <a:ext cx="61055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133350</xdr:rowOff>
    </xdr:from>
    <xdr:to>
      <xdr:col>7</xdr:col>
      <xdr:colOff>228600</xdr:colOff>
      <xdr:row>19</xdr:row>
      <xdr:rowOff>76200</xdr:rowOff>
    </xdr:to>
    <xdr:graphicFrame>
      <xdr:nvGraphicFramePr>
        <xdr:cNvPr id="1" name="Graphique 1"/>
        <xdr:cNvGraphicFramePr/>
      </xdr:nvGraphicFramePr>
      <xdr:xfrm>
        <a:off x="1038225" y="704850"/>
        <a:ext cx="45243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657225</xdr:colOff>
      <xdr:row>3</xdr:row>
      <xdr:rowOff>104775</xdr:rowOff>
    </xdr:from>
    <xdr:to>
      <xdr:col>13</xdr:col>
      <xdr:colOff>714375</xdr:colOff>
      <xdr:row>19</xdr:row>
      <xdr:rowOff>85725</xdr:rowOff>
    </xdr:to>
    <xdr:graphicFrame>
      <xdr:nvGraphicFramePr>
        <xdr:cNvPr id="2" name="Graphique 2"/>
        <xdr:cNvGraphicFramePr/>
      </xdr:nvGraphicFramePr>
      <xdr:xfrm>
        <a:off x="5991225" y="676275"/>
        <a:ext cx="46291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nn&#233;es_TB_Mars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nn&#233;es_TB_sept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5"/>
      <sheetName val="92"/>
      <sheetName val="93"/>
      <sheetName val="94"/>
      <sheetName val="77"/>
      <sheetName val="78"/>
      <sheetName val="91"/>
      <sheetName val="95"/>
      <sheetName val="IDF"/>
      <sheetName val="Evolutions"/>
      <sheetName val="Structure familiale"/>
      <sheetName val="A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5"/>
      <sheetName val="92"/>
      <sheetName val="93"/>
      <sheetName val="94"/>
      <sheetName val="77"/>
      <sheetName val="78"/>
      <sheetName val="91"/>
      <sheetName val="95"/>
      <sheetName val="IDF"/>
      <sheetName val="Evolutions"/>
      <sheetName val="Structure familiale"/>
      <sheetName val="Age"/>
      <sheetName val="MTRSAVERS"/>
      <sheetName val="Evolution annuelle"/>
      <sheetName val="RSA socle entrants depuis 2013"/>
    </sheetNames>
    <sheetDataSet>
      <sheetData sheetId="14">
        <row r="9">
          <cell r="C9" t="str">
            <v>sept 2013</v>
          </cell>
          <cell r="D9" t="str">
            <v>déc 2013</v>
          </cell>
          <cell r="E9" t="str">
            <v>mars 2014</v>
          </cell>
          <cell r="F9" t="str">
            <v>juin 2014</v>
          </cell>
          <cell r="G9" t="str">
            <v>sept 2014</v>
          </cell>
          <cell r="H9" t="str">
            <v>déc 2014</v>
          </cell>
          <cell r="I9" t="str">
            <v>mars 2015</v>
          </cell>
          <cell r="J9" t="str">
            <v>juin 2015</v>
          </cell>
          <cell r="K9" t="str">
            <v>sept 2015</v>
          </cell>
          <cell r="L9" t="str">
            <v>déc 2015</v>
          </cell>
          <cell r="M9" t="str">
            <v>mars 2016</v>
          </cell>
          <cell r="N9" t="str">
            <v>juin 2016</v>
          </cell>
          <cell r="O9" t="str">
            <v>sept 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showGridLines="0" zoomScalePageLayoutView="0" workbookViewId="0" topLeftCell="A1">
      <selection activeCell="B39" sqref="B39"/>
    </sheetView>
  </sheetViews>
  <sheetFormatPr defaultColWidth="11.421875" defaultRowHeight="15"/>
  <cols>
    <col min="2" max="2" width="34.7109375" style="0" customWidth="1"/>
    <col min="3" max="3" width="9.140625" style="0" customWidth="1"/>
    <col min="4" max="4" width="9.7109375" style="0" customWidth="1"/>
    <col min="5" max="5" width="11.8515625" style="0" customWidth="1"/>
    <col min="6" max="6" width="9.57421875" style="0" customWidth="1"/>
    <col min="7" max="7" width="9.00390625" style="0" customWidth="1"/>
    <col min="8" max="8" width="9.57421875" style="0" customWidth="1"/>
    <col min="9" max="9" width="9.7109375" style="0" customWidth="1"/>
    <col min="10" max="10" width="9.57421875" style="0" customWidth="1"/>
    <col min="11" max="11" width="10.00390625" style="0" customWidth="1"/>
  </cols>
  <sheetData>
    <row r="2" spans="2:11" ht="15">
      <c r="B2" s="3" t="s">
        <v>65</v>
      </c>
      <c r="C2" s="3"/>
      <c r="D2" s="3"/>
      <c r="E2" s="3"/>
      <c r="F2" s="3"/>
      <c r="G2" s="4"/>
      <c r="H2" s="4"/>
      <c r="I2" s="4"/>
      <c r="J2" s="4"/>
      <c r="K2" s="4"/>
    </row>
    <row r="3" spans="2:11" ht="15">
      <c r="B3" s="3"/>
      <c r="C3" s="3"/>
      <c r="D3" s="3"/>
      <c r="E3" s="3"/>
      <c r="F3" s="3"/>
      <c r="G3" s="4"/>
      <c r="H3" s="4"/>
      <c r="I3" s="4"/>
      <c r="J3" s="4"/>
      <c r="K3" s="4"/>
    </row>
    <row r="4" spans="2:11" ht="24">
      <c r="B4" s="33"/>
      <c r="C4" s="34" t="s">
        <v>0</v>
      </c>
      <c r="D4" s="34" t="s">
        <v>1</v>
      </c>
      <c r="E4" s="34" t="s">
        <v>2</v>
      </c>
      <c r="F4" s="34" t="s">
        <v>3</v>
      </c>
      <c r="G4" s="34" t="s">
        <v>4</v>
      </c>
      <c r="H4" s="34" t="s">
        <v>5</v>
      </c>
      <c r="I4" s="34" t="s">
        <v>6</v>
      </c>
      <c r="J4" s="34" t="s">
        <v>7</v>
      </c>
      <c r="K4" s="34" t="s">
        <v>8</v>
      </c>
    </row>
    <row r="5" spans="2:11" ht="15">
      <c r="B5" s="35" t="s">
        <v>9</v>
      </c>
      <c r="C5" s="36">
        <v>52999</v>
      </c>
      <c r="D5" s="36">
        <v>24968</v>
      </c>
      <c r="E5" s="36">
        <v>71107</v>
      </c>
      <c r="F5" s="36">
        <v>33998</v>
      </c>
      <c r="G5" s="36">
        <v>23742</v>
      </c>
      <c r="H5" s="36">
        <v>17732</v>
      </c>
      <c r="I5" s="36">
        <v>21463</v>
      </c>
      <c r="J5" s="36">
        <v>27305</v>
      </c>
      <c r="K5" s="37">
        <v>273314</v>
      </c>
    </row>
    <row r="6" spans="2:12" ht="15">
      <c r="B6" s="35" t="s">
        <v>10</v>
      </c>
      <c r="C6" s="36">
        <v>10281</v>
      </c>
      <c r="D6" s="36">
        <v>4777</v>
      </c>
      <c r="E6" s="36">
        <v>10217</v>
      </c>
      <c r="F6" s="36">
        <v>5539</v>
      </c>
      <c r="G6" s="36">
        <v>4535</v>
      </c>
      <c r="H6" s="36">
        <v>3681</v>
      </c>
      <c r="I6" s="36">
        <v>4135</v>
      </c>
      <c r="J6" s="36">
        <v>4823</v>
      </c>
      <c r="K6" s="37">
        <v>47988</v>
      </c>
      <c r="L6" s="5"/>
    </row>
    <row r="7" spans="2:11" ht="15">
      <c r="B7" s="38" t="s">
        <v>11</v>
      </c>
      <c r="C7" s="39">
        <v>63280</v>
      </c>
      <c r="D7" s="39">
        <v>29745</v>
      </c>
      <c r="E7" s="39">
        <v>81324</v>
      </c>
      <c r="F7" s="39">
        <v>39537</v>
      </c>
      <c r="G7" s="39">
        <v>28277</v>
      </c>
      <c r="H7" s="39">
        <v>21413</v>
      </c>
      <c r="I7" s="39">
        <v>25598</v>
      </c>
      <c r="J7" s="39">
        <v>32128</v>
      </c>
      <c r="K7" s="39">
        <v>321302</v>
      </c>
    </row>
    <row r="8" spans="2:11" ht="15">
      <c r="B8" s="40" t="s">
        <v>12</v>
      </c>
      <c r="C8" s="41">
        <v>3666</v>
      </c>
      <c r="D8" s="41">
        <v>2470</v>
      </c>
      <c r="E8" s="41">
        <v>8520</v>
      </c>
      <c r="F8" s="41">
        <v>3781</v>
      </c>
      <c r="G8" s="41">
        <v>3935</v>
      </c>
      <c r="H8" s="41">
        <v>2247</v>
      </c>
      <c r="I8" s="41">
        <v>3436</v>
      </c>
      <c r="J8" s="41">
        <v>4089</v>
      </c>
      <c r="K8" s="42">
        <v>32144</v>
      </c>
    </row>
    <row r="9" spans="2:11" ht="15">
      <c r="B9" s="43" t="s">
        <v>13</v>
      </c>
      <c r="C9" s="44">
        <v>23</v>
      </c>
      <c r="D9" s="45">
        <v>17</v>
      </c>
      <c r="E9" s="44">
        <v>30</v>
      </c>
      <c r="F9" s="44">
        <v>13</v>
      </c>
      <c r="G9" s="44">
        <v>19</v>
      </c>
      <c r="H9" s="44">
        <v>16</v>
      </c>
      <c r="I9" s="44">
        <v>22</v>
      </c>
      <c r="J9" s="44">
        <v>22</v>
      </c>
      <c r="K9" s="44">
        <v>162</v>
      </c>
    </row>
    <row r="10" spans="2:11" ht="15">
      <c r="B10" s="46" t="s">
        <v>14</v>
      </c>
      <c r="C10" s="47">
        <v>99472</v>
      </c>
      <c r="D10" s="47">
        <v>53980</v>
      </c>
      <c r="E10" s="47">
        <v>174275</v>
      </c>
      <c r="F10" s="47">
        <v>77799</v>
      </c>
      <c r="G10" s="47">
        <v>60521</v>
      </c>
      <c r="H10" s="47">
        <v>42291</v>
      </c>
      <c r="I10" s="47">
        <v>54420</v>
      </c>
      <c r="J10" s="47">
        <v>69775</v>
      </c>
      <c r="K10" s="47">
        <v>632533</v>
      </c>
    </row>
    <row r="11" spans="2:11" ht="15">
      <c r="B11" s="48" t="s">
        <v>63</v>
      </c>
      <c r="C11" s="61">
        <v>-0.9904088370128143</v>
      </c>
      <c r="D11" s="61">
        <v>-1.2482985292652966</v>
      </c>
      <c r="E11" s="61">
        <v>0.9596404762200346</v>
      </c>
      <c r="F11" s="61">
        <v>0.7645844483523204</v>
      </c>
      <c r="G11" s="61">
        <v>-1.8636773790518497</v>
      </c>
      <c r="H11" s="61">
        <v>1.3489208633093526</v>
      </c>
      <c r="I11" s="61">
        <v>-0.22217891249269148</v>
      </c>
      <c r="J11" s="61">
        <v>0.06228977201943441</v>
      </c>
      <c r="K11" s="61">
        <v>-0.06997857100647846</v>
      </c>
    </row>
    <row r="12" spans="2:11" ht="15">
      <c r="B12" s="3"/>
      <c r="C12" s="3"/>
      <c r="D12" s="3"/>
      <c r="E12" s="3"/>
      <c r="F12" s="6"/>
      <c r="G12" s="6"/>
      <c r="H12" s="6"/>
      <c r="I12" s="6"/>
      <c r="J12" s="6"/>
      <c r="K12" s="6"/>
    </row>
    <row r="13" spans="2:11" ht="15">
      <c r="B13" s="10" t="s">
        <v>64</v>
      </c>
      <c r="C13" s="12"/>
      <c r="D13" s="12"/>
      <c r="E13" s="12"/>
      <c r="F13" s="12"/>
      <c r="G13" s="7"/>
      <c r="H13" s="7"/>
      <c r="I13" s="7"/>
      <c r="J13" s="7"/>
      <c r="K13" s="7"/>
    </row>
    <row r="14" spans="2:11" ht="15">
      <c r="B14" s="10" t="s">
        <v>15</v>
      </c>
      <c r="C14" s="13"/>
      <c r="D14" s="13"/>
      <c r="E14" s="13"/>
      <c r="F14" s="13"/>
      <c r="G14" s="5"/>
      <c r="H14" s="5"/>
      <c r="I14" s="5"/>
      <c r="J14" s="5"/>
      <c r="K14" s="5"/>
    </row>
    <row r="15" spans="2:6" ht="15">
      <c r="B15" s="10" t="s">
        <v>66</v>
      </c>
      <c r="C15" s="10"/>
      <c r="D15" s="10"/>
      <c r="E15" s="10"/>
      <c r="F15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2.00390625" style="0" customWidth="1"/>
    <col min="2" max="6" width="11.8515625" style="0" bestFit="1" customWidth="1"/>
    <col min="7" max="10" width="13.00390625" style="0" bestFit="1" customWidth="1"/>
    <col min="11" max="18" width="12.8515625" style="0" bestFit="1" customWidth="1"/>
    <col min="19" max="19" width="15.421875" style="0" bestFit="1" customWidth="1"/>
    <col min="20" max="21" width="12.8515625" style="0" bestFit="1" customWidth="1"/>
  </cols>
  <sheetData>
    <row r="2" spans="2:18" ht="15">
      <c r="B2" s="22" t="s">
        <v>38</v>
      </c>
      <c r="Q2" s="14"/>
      <c r="R2" s="14"/>
    </row>
    <row r="7" spans="1:26" ht="15">
      <c r="A7" s="17"/>
      <c r="B7" s="17"/>
      <c r="C7" s="17"/>
      <c r="D7" s="17"/>
      <c r="E7" s="17"/>
      <c r="F7" s="15"/>
      <c r="G7" s="15"/>
      <c r="H7" s="15"/>
      <c r="I7" s="15"/>
      <c r="J7" s="15"/>
      <c r="K7" s="15"/>
      <c r="L7" s="15"/>
      <c r="M7" s="15"/>
      <c r="N7" s="15"/>
      <c r="O7" s="16"/>
      <c r="P7" s="15"/>
      <c r="Q7" s="18"/>
      <c r="R7" s="18"/>
      <c r="S7" s="18"/>
      <c r="T7" s="18"/>
      <c r="U7" s="18"/>
      <c r="V7" s="18"/>
      <c r="W7" s="19"/>
      <c r="X7" s="19"/>
      <c r="Y7" s="18"/>
      <c r="Z7" s="18"/>
    </row>
    <row r="24" ht="15">
      <c r="B24" s="10" t="s">
        <v>41</v>
      </c>
    </row>
    <row r="25" ht="15">
      <c r="B25" s="10" t="s">
        <v>40</v>
      </c>
    </row>
    <row r="27" spans="1:33" s="8" customFormat="1" ht="15">
      <c r="A27" s="21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9" spans="1:20" ht="15">
      <c r="A29" s="49"/>
      <c r="B29" s="49"/>
      <c r="C29" s="51">
        <v>41153</v>
      </c>
      <c r="D29" s="51">
        <v>41244</v>
      </c>
      <c r="E29" s="51">
        <v>41334</v>
      </c>
      <c r="F29" s="51">
        <v>41426</v>
      </c>
      <c r="G29" s="51" t="s">
        <v>22</v>
      </c>
      <c r="H29" s="51" t="s">
        <v>23</v>
      </c>
      <c r="I29" s="51" t="s">
        <v>24</v>
      </c>
      <c r="J29" s="51" t="s">
        <v>25</v>
      </c>
      <c r="K29" s="51" t="s">
        <v>26</v>
      </c>
      <c r="L29" s="51" t="s">
        <v>27</v>
      </c>
      <c r="M29" s="51" t="s">
        <v>28</v>
      </c>
      <c r="N29" s="51" t="s">
        <v>29</v>
      </c>
      <c r="O29" s="51" t="s">
        <v>30</v>
      </c>
      <c r="P29" s="51" t="s">
        <v>31</v>
      </c>
      <c r="Q29" s="51" t="s">
        <v>32</v>
      </c>
      <c r="R29" s="51" t="s">
        <v>33</v>
      </c>
      <c r="S29" s="51" t="s">
        <v>34</v>
      </c>
      <c r="T29" s="51" t="s">
        <v>62</v>
      </c>
    </row>
    <row r="30" spans="1:20" ht="31.5" customHeight="1">
      <c r="A30" s="63" t="s">
        <v>35</v>
      </c>
      <c r="B30" s="63"/>
      <c r="C30" s="49"/>
      <c r="D30" s="49"/>
      <c r="E30" s="49"/>
      <c r="F30" s="49"/>
      <c r="G30" s="55">
        <f>G33-G31</f>
        <v>271589</v>
      </c>
      <c r="H30" s="55">
        <f aca="true" t="shared" si="0" ref="H30:S30">H33-H31</f>
        <v>278402</v>
      </c>
      <c r="I30" s="55">
        <f t="shared" si="0"/>
        <v>275428</v>
      </c>
      <c r="J30" s="55">
        <f t="shared" si="0"/>
        <v>282025</v>
      </c>
      <c r="K30" s="55">
        <f t="shared" si="0"/>
        <v>286550</v>
      </c>
      <c r="L30" s="55">
        <f t="shared" si="0"/>
        <v>293312</v>
      </c>
      <c r="M30" s="55">
        <f t="shared" si="0"/>
        <v>291137</v>
      </c>
      <c r="N30" s="55">
        <f t="shared" si="0"/>
        <v>293724</v>
      </c>
      <c r="O30" s="55">
        <f t="shared" si="0"/>
        <v>297989</v>
      </c>
      <c r="P30" s="55">
        <f t="shared" si="0"/>
        <v>301126</v>
      </c>
      <c r="Q30" s="55">
        <f t="shared" si="0"/>
        <v>294521</v>
      </c>
      <c r="R30" s="55">
        <f t="shared" si="0"/>
        <v>292279</v>
      </c>
      <c r="S30" s="55">
        <f t="shared" si="0"/>
        <v>288987</v>
      </c>
      <c r="T30" s="55">
        <v>289158</v>
      </c>
    </row>
    <row r="31" spans="1:20" ht="23.25" customHeight="1">
      <c r="A31" s="64" t="s">
        <v>36</v>
      </c>
      <c r="B31" s="64"/>
      <c r="C31" s="20"/>
      <c r="D31" s="20"/>
      <c r="E31" s="20"/>
      <c r="F31" s="20"/>
      <c r="G31" s="54">
        <v>34162</v>
      </c>
      <c r="H31" s="54">
        <v>33854</v>
      </c>
      <c r="I31" s="54">
        <v>33330</v>
      </c>
      <c r="J31" s="54">
        <v>34216</v>
      </c>
      <c r="K31" s="54">
        <v>34730</v>
      </c>
      <c r="L31" s="54">
        <v>34887</v>
      </c>
      <c r="M31" s="54">
        <v>33787</v>
      </c>
      <c r="N31" s="54">
        <v>34119</v>
      </c>
      <c r="O31" s="54">
        <v>34853</v>
      </c>
      <c r="P31" s="54">
        <v>34792</v>
      </c>
      <c r="Q31" s="54">
        <v>33290</v>
      </c>
      <c r="R31" s="54">
        <v>33027</v>
      </c>
      <c r="S31" s="54">
        <v>32540</v>
      </c>
      <c r="T31" s="54">
        <v>32144</v>
      </c>
    </row>
    <row r="32" spans="1:20" ht="27.75" customHeight="1">
      <c r="A32" s="65" t="s">
        <v>37</v>
      </c>
      <c r="B32" s="65"/>
      <c r="C32" s="8"/>
      <c r="D32" s="8"/>
      <c r="E32" s="8"/>
      <c r="F32" s="8"/>
      <c r="G32" s="52">
        <f>(G33-C33)/C33*100</f>
        <v>7.642504832014871</v>
      </c>
      <c r="H32" s="52">
        <f aca="true" t="shared" si="1" ref="H32:T32">(H33-D33)/D33*100</f>
        <v>7.391192199886507</v>
      </c>
      <c r="I32" s="52">
        <f t="shared" si="1"/>
        <v>5.067615852123077</v>
      </c>
      <c r="J32" s="52">
        <f t="shared" si="1"/>
        <v>5.028561939554965</v>
      </c>
      <c r="K32" s="52">
        <f t="shared" si="1"/>
        <v>5.078969488243701</v>
      </c>
      <c r="L32" s="52">
        <f>(L33-H33)/H33*100</f>
        <v>5.105746566919451</v>
      </c>
      <c r="M32" s="52">
        <f t="shared" si="1"/>
        <v>5.235815752142455</v>
      </c>
      <c r="N32" s="52">
        <f t="shared" si="1"/>
        <v>3.6687210070800433</v>
      </c>
      <c r="O32" s="52">
        <f t="shared" si="1"/>
        <v>3.5987300796812747</v>
      </c>
      <c r="P32" s="52">
        <f t="shared" si="1"/>
        <v>2.351926727381863</v>
      </c>
      <c r="Q32" s="52">
        <f t="shared" si="1"/>
        <v>0.8885154682325712</v>
      </c>
      <c r="R32" s="52">
        <f t="shared" si="1"/>
        <v>-0.7738460177585003</v>
      </c>
      <c r="S32" s="62">
        <f>(S33-O33)/O33*100</f>
        <v>-3.3995108790356983</v>
      </c>
      <c r="T32" s="62">
        <f t="shared" si="1"/>
        <v>-4.351061866288797</v>
      </c>
    </row>
    <row r="33" spans="1:20" ht="15">
      <c r="A33" s="20"/>
      <c r="B33" s="20"/>
      <c r="C33" s="53">
        <v>284043</v>
      </c>
      <c r="D33" s="53">
        <v>290765</v>
      </c>
      <c r="E33" s="53">
        <v>293866</v>
      </c>
      <c r="F33" s="53">
        <v>301100</v>
      </c>
      <c r="G33" s="53">
        <v>305751</v>
      </c>
      <c r="H33" s="53">
        <v>312256</v>
      </c>
      <c r="I33" s="53">
        <v>308758</v>
      </c>
      <c r="J33" s="53">
        <v>316241</v>
      </c>
      <c r="K33" s="53">
        <v>321280</v>
      </c>
      <c r="L33" s="53">
        <v>328199</v>
      </c>
      <c r="M33" s="53">
        <v>324924</v>
      </c>
      <c r="N33" s="53">
        <v>327843</v>
      </c>
      <c r="O33" s="53">
        <v>332842</v>
      </c>
      <c r="P33" s="53">
        <v>335918</v>
      </c>
      <c r="Q33" s="53">
        <v>327811</v>
      </c>
      <c r="R33" s="53">
        <v>325306</v>
      </c>
      <c r="S33" s="53">
        <v>321527</v>
      </c>
      <c r="T33" s="53">
        <f>T30+T31</f>
        <v>321302</v>
      </c>
    </row>
    <row r="34" ht="15">
      <c r="A34" s="50"/>
    </row>
    <row r="35" ht="15">
      <c r="A35" s="50"/>
    </row>
    <row r="36" spans="1:19" ht="15">
      <c r="A36" s="5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ht="15">
      <c r="A37" s="50"/>
    </row>
    <row r="38" ht="15">
      <c r="A38" s="50"/>
    </row>
    <row r="39" ht="15">
      <c r="A39" s="50"/>
    </row>
    <row r="40" ht="15">
      <c r="A40" s="50"/>
    </row>
    <row r="41" ht="15">
      <c r="A41" s="50"/>
    </row>
    <row r="42" ht="15">
      <c r="A42" s="50"/>
    </row>
    <row r="43" ht="15">
      <c r="A43" s="50"/>
    </row>
    <row r="44" ht="15">
      <c r="A44" s="50"/>
    </row>
    <row r="45" ht="15">
      <c r="A45" s="50"/>
    </row>
    <row r="46" ht="15">
      <c r="A46" s="50"/>
    </row>
    <row r="47" ht="15">
      <c r="A47" s="50"/>
    </row>
    <row r="48" ht="15">
      <c r="A48" s="50"/>
    </row>
    <row r="49" ht="15">
      <c r="A49" s="50"/>
    </row>
    <row r="50" ht="15">
      <c r="A50" s="50"/>
    </row>
  </sheetData>
  <sheetProtection/>
  <mergeCells count="3">
    <mergeCell ref="A30:B30"/>
    <mergeCell ref="A31:B31"/>
    <mergeCell ref="A32:B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5"/>
  <sheetViews>
    <sheetView showGridLines="0" zoomScalePageLayoutView="0" workbookViewId="0" topLeftCell="A4">
      <selection activeCell="A1" sqref="A1"/>
    </sheetView>
  </sheetViews>
  <sheetFormatPr defaultColWidth="11.421875" defaultRowHeight="15"/>
  <sheetData>
    <row r="2" ht="15">
      <c r="B2" s="22" t="s">
        <v>61</v>
      </c>
    </row>
    <row r="21" ht="15">
      <c r="B21" s="10" t="s">
        <v>39</v>
      </c>
    </row>
    <row r="22" ht="15">
      <c r="B22" s="10" t="s">
        <v>70</v>
      </c>
    </row>
    <row r="23" ht="15">
      <c r="B23" s="10"/>
    </row>
    <row r="26" spans="3:16" ht="15">
      <c r="C26" s="58" t="s">
        <v>43</v>
      </c>
      <c r="D26" s="58" t="s">
        <v>44</v>
      </c>
      <c r="E26" s="58" t="s">
        <v>45</v>
      </c>
      <c r="F26" s="58" t="s">
        <v>46</v>
      </c>
      <c r="G26" s="58" t="s">
        <v>47</v>
      </c>
      <c r="H26" s="58" t="s">
        <v>48</v>
      </c>
      <c r="I26" s="58" t="s">
        <v>49</v>
      </c>
      <c r="J26" s="58" t="s">
        <v>50</v>
      </c>
      <c r="K26" s="58" t="s">
        <v>51</v>
      </c>
      <c r="L26" s="58" t="s">
        <v>52</v>
      </c>
      <c r="M26" s="58" t="s">
        <v>53</v>
      </c>
      <c r="N26" s="58" t="s">
        <v>54</v>
      </c>
      <c r="O26" s="58" t="s">
        <v>55</v>
      </c>
      <c r="P26" s="58" t="s">
        <v>69</v>
      </c>
    </row>
    <row r="27" spans="2:16" ht="15">
      <c r="B27" s="57" t="s">
        <v>42</v>
      </c>
      <c r="C27" s="59">
        <v>42.494</v>
      </c>
      <c r="D27" s="59">
        <v>46.447</v>
      </c>
      <c r="E27" s="59">
        <v>43.659</v>
      </c>
      <c r="F27" s="59">
        <v>45.945</v>
      </c>
      <c r="G27" s="59">
        <v>44.343</v>
      </c>
      <c r="H27" s="59">
        <v>47.435</v>
      </c>
      <c r="I27" s="59">
        <v>42.799</v>
      </c>
      <c r="J27" s="59">
        <v>45.175</v>
      </c>
      <c r="K27" s="59">
        <v>47.231</v>
      </c>
      <c r="L27" s="59">
        <v>47.905</v>
      </c>
      <c r="M27" s="59">
        <v>44.172</v>
      </c>
      <c r="N27" s="59">
        <v>41.522</v>
      </c>
      <c r="O27" s="59">
        <v>32.257</v>
      </c>
      <c r="P27" s="59">
        <v>39.029</v>
      </c>
    </row>
    <row r="28" spans="2:16" ht="15">
      <c r="B28" s="10" t="s">
        <v>56</v>
      </c>
      <c r="C28" s="59">
        <v>9.668</v>
      </c>
      <c r="D28" s="59">
        <v>9.909</v>
      </c>
      <c r="E28" s="59">
        <v>8.499</v>
      </c>
      <c r="F28" s="59">
        <v>8.976</v>
      </c>
      <c r="G28" s="59">
        <v>10.096</v>
      </c>
      <c r="H28" s="59">
        <v>10.557</v>
      </c>
      <c r="I28" s="59">
        <v>9.19</v>
      </c>
      <c r="J28" s="59">
        <v>9.637</v>
      </c>
      <c r="K28" s="59">
        <v>10.595</v>
      </c>
      <c r="L28" s="59">
        <v>11.273</v>
      </c>
      <c r="M28" s="59">
        <v>9.801</v>
      </c>
      <c r="N28" s="59">
        <v>7.197</v>
      </c>
      <c r="O28" s="59">
        <v>6.533</v>
      </c>
      <c r="P28" s="59">
        <v>6.619</v>
      </c>
    </row>
    <row r="29" spans="2:16" ht="15">
      <c r="B29" s="10" t="s">
        <v>57</v>
      </c>
      <c r="C29" s="59">
        <v>32.826</v>
      </c>
      <c r="D29" s="59">
        <v>36.538</v>
      </c>
      <c r="E29" s="59">
        <v>35.16</v>
      </c>
      <c r="F29" s="59">
        <v>36.969</v>
      </c>
      <c r="G29" s="59">
        <v>34.247</v>
      </c>
      <c r="H29" s="59">
        <v>36.878</v>
      </c>
      <c r="I29" s="59">
        <v>33.609</v>
      </c>
      <c r="J29" s="59">
        <v>35.538</v>
      </c>
      <c r="K29" s="59">
        <v>36.636</v>
      </c>
      <c r="L29" s="59">
        <v>36.632</v>
      </c>
      <c r="M29" s="59">
        <v>34.371</v>
      </c>
      <c r="N29" s="59">
        <v>34.325</v>
      </c>
      <c r="O29" s="59">
        <v>25.724</v>
      </c>
      <c r="P29" s="59">
        <v>32.41</v>
      </c>
    </row>
    <row r="32" spans="2:16" ht="15">
      <c r="B32" s="56"/>
      <c r="C32" s="58" t="s">
        <v>43</v>
      </c>
      <c r="D32" s="58" t="s">
        <v>44</v>
      </c>
      <c r="E32" s="58" t="s">
        <v>45</v>
      </c>
      <c r="F32" s="58" t="s">
        <v>46</v>
      </c>
      <c r="G32" s="58" t="s">
        <v>47</v>
      </c>
      <c r="H32" s="58" t="s">
        <v>48</v>
      </c>
      <c r="I32" s="58" t="s">
        <v>49</v>
      </c>
      <c r="J32" s="58" t="s">
        <v>50</v>
      </c>
      <c r="K32" s="58" t="s">
        <v>51</v>
      </c>
      <c r="L32" s="58" t="s">
        <v>52</v>
      </c>
      <c r="M32" s="58" t="s">
        <v>53</v>
      </c>
      <c r="N32" s="58" t="s">
        <v>54</v>
      </c>
      <c r="O32" s="58" t="s">
        <v>55</v>
      </c>
      <c r="P32" s="58" t="s">
        <v>69</v>
      </c>
    </row>
    <row r="33" spans="2:16" ht="15">
      <c r="B33" s="57" t="s">
        <v>58</v>
      </c>
      <c r="C33" s="60">
        <v>31.323</v>
      </c>
      <c r="D33" s="60">
        <v>36.319</v>
      </c>
      <c r="E33" s="60">
        <v>40.96</v>
      </c>
      <c r="F33" s="60">
        <v>32.397</v>
      </c>
      <c r="G33" s="60">
        <v>32.551</v>
      </c>
      <c r="H33" s="60">
        <v>36.995</v>
      </c>
      <c r="I33" s="60">
        <v>39.88</v>
      </c>
      <c r="J33" s="60">
        <v>35.951</v>
      </c>
      <c r="K33" s="60">
        <v>35.072</v>
      </c>
      <c r="L33" s="60">
        <v>26.556</v>
      </c>
      <c r="M33" s="60">
        <v>45.473</v>
      </c>
      <c r="N33" s="60">
        <v>37.39</v>
      </c>
      <c r="O33" s="60">
        <v>33.777</v>
      </c>
      <c r="P33" s="59">
        <v>35.401</v>
      </c>
    </row>
    <row r="34" spans="2:16" ht="15">
      <c r="B34" s="10" t="s">
        <v>59</v>
      </c>
      <c r="C34" s="60">
        <v>11.335</v>
      </c>
      <c r="D34" s="60">
        <v>12.594</v>
      </c>
      <c r="E34" s="60">
        <v>14.781</v>
      </c>
      <c r="F34" s="60">
        <v>12.254</v>
      </c>
      <c r="G34" s="60">
        <v>12.137</v>
      </c>
      <c r="H34" s="60">
        <v>13.638</v>
      </c>
      <c r="I34" s="60">
        <v>15.842</v>
      </c>
      <c r="J34" s="60">
        <v>12.905</v>
      </c>
      <c r="K34" s="60">
        <v>13.615</v>
      </c>
      <c r="L34" s="60">
        <v>14.707</v>
      </c>
      <c r="M34" s="60">
        <v>18.44</v>
      </c>
      <c r="N34" s="60">
        <v>15.221</v>
      </c>
      <c r="O34" s="60">
        <v>13.973</v>
      </c>
      <c r="P34" s="59">
        <v>12.974</v>
      </c>
    </row>
    <row r="35" spans="2:16" ht="15">
      <c r="B35" s="10" t="s">
        <v>60</v>
      </c>
      <c r="C35" s="60">
        <v>19.988</v>
      </c>
      <c r="D35" s="60">
        <v>23.725</v>
      </c>
      <c r="E35" s="60">
        <v>26.179</v>
      </c>
      <c r="F35" s="60">
        <v>20.143</v>
      </c>
      <c r="G35" s="60">
        <v>20.414</v>
      </c>
      <c r="H35" s="60">
        <v>23.357</v>
      </c>
      <c r="I35" s="60">
        <v>24.038</v>
      </c>
      <c r="J35" s="60">
        <v>23.046</v>
      </c>
      <c r="K35" s="60">
        <v>21.457</v>
      </c>
      <c r="L35" s="60">
        <v>11.849</v>
      </c>
      <c r="M35" s="60">
        <v>27.033</v>
      </c>
      <c r="N35" s="60">
        <v>22.169</v>
      </c>
      <c r="O35" s="60">
        <v>19.804</v>
      </c>
      <c r="P35" s="59">
        <v>22.427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2"/>
  <sheetViews>
    <sheetView showGridLines="0" tabSelected="1" zoomScalePageLayoutView="0" workbookViewId="0" topLeftCell="A1">
      <selection activeCell="C20" sqref="C20"/>
    </sheetView>
  </sheetViews>
  <sheetFormatPr defaultColWidth="11.421875" defaultRowHeight="15"/>
  <cols>
    <col min="2" max="2" width="22.00390625" style="0" customWidth="1"/>
  </cols>
  <sheetData>
    <row r="2" spans="2:11" ht="15">
      <c r="B2" s="23" t="s">
        <v>67</v>
      </c>
      <c r="C2" s="23"/>
      <c r="D2" s="23"/>
      <c r="E2" s="23"/>
      <c r="F2" s="23"/>
      <c r="G2" s="14"/>
      <c r="H2" s="14"/>
      <c r="I2" s="14"/>
      <c r="J2" s="14"/>
      <c r="K2" s="14"/>
    </row>
    <row r="3" spans="2:11" ht="15">
      <c r="B3" s="23"/>
      <c r="C3" s="23"/>
      <c r="D3" s="23"/>
      <c r="E3" s="23"/>
      <c r="F3" s="23"/>
      <c r="G3" s="14"/>
      <c r="H3" s="14"/>
      <c r="I3" s="14"/>
      <c r="J3" s="14"/>
      <c r="K3" s="14"/>
    </row>
    <row r="4" spans="2:11" s="8" customFormat="1" ht="24">
      <c r="B4" s="26"/>
      <c r="C4" s="27" t="s">
        <v>0</v>
      </c>
      <c r="D4" s="27" t="s">
        <v>1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7</v>
      </c>
      <c r="K4" s="27" t="s">
        <v>21</v>
      </c>
    </row>
    <row r="5" spans="2:11" s="8" customFormat="1" ht="15">
      <c r="B5" s="1" t="s">
        <v>16</v>
      </c>
      <c r="C5" s="29">
        <v>5.45353982300885</v>
      </c>
      <c r="D5" s="29">
        <v>8.411497730711044</v>
      </c>
      <c r="E5" s="29">
        <v>12.828773439901628</v>
      </c>
      <c r="F5" s="29">
        <v>10.327035435162001</v>
      </c>
      <c r="G5" s="29">
        <v>11.0619938465891</v>
      </c>
      <c r="H5" s="29">
        <v>10.148040909727737</v>
      </c>
      <c r="I5" s="29">
        <v>11.434487069302289</v>
      </c>
      <c r="J5" s="29">
        <v>13.46800298804781</v>
      </c>
      <c r="K5" s="29">
        <v>10.278148663411173</v>
      </c>
    </row>
    <row r="6" spans="2:11" s="8" customFormat="1" ht="15">
      <c r="B6" s="11" t="s">
        <v>17</v>
      </c>
      <c r="C6" s="30">
        <v>2.280341340075853</v>
      </c>
      <c r="D6" s="30">
        <v>2.0104219196503617</v>
      </c>
      <c r="E6" s="30">
        <v>3.1577005840762373</v>
      </c>
      <c r="F6" s="30">
        <v>2.450868806434479</v>
      </c>
      <c r="G6" s="30">
        <v>2.174912473034622</v>
      </c>
      <c r="H6" s="30">
        <v>2.0221360855555037</v>
      </c>
      <c r="I6" s="30">
        <v>2.312680678177983</v>
      </c>
      <c r="J6" s="30">
        <v>3.0160607569721116</v>
      </c>
      <c r="K6" s="30">
        <v>2.548062109597483</v>
      </c>
    </row>
    <row r="7" spans="2:11" s="8" customFormat="1" ht="15">
      <c r="B7" s="1" t="s">
        <v>18</v>
      </c>
      <c r="C7" s="29">
        <v>19.29993678887484</v>
      </c>
      <c r="D7" s="29">
        <v>26.340561438897293</v>
      </c>
      <c r="E7" s="29">
        <v>31.40731632339379</v>
      </c>
      <c r="F7" s="29">
        <v>29.633001998128332</v>
      </c>
      <c r="G7" s="29">
        <v>35.83477738091028</v>
      </c>
      <c r="H7" s="29">
        <v>29.09447531873161</v>
      </c>
      <c r="I7" s="29">
        <v>34.272208766309866</v>
      </c>
      <c r="J7" s="29">
        <v>32.93077689243028</v>
      </c>
      <c r="K7" s="29">
        <v>28.951488159151957</v>
      </c>
    </row>
    <row r="8" spans="2:11" s="8" customFormat="1" ht="15">
      <c r="B8" s="28" t="s">
        <v>19</v>
      </c>
      <c r="C8" s="31">
        <v>24.832490518331227</v>
      </c>
      <c r="D8" s="31">
        <v>20.127752563456042</v>
      </c>
      <c r="E8" s="31">
        <v>15.83522901936674</v>
      </c>
      <c r="F8" s="31">
        <v>18.099501732554316</v>
      </c>
      <c r="G8" s="31">
        <v>16.3030024401457</v>
      </c>
      <c r="H8" s="31">
        <v>17.265212721244104</v>
      </c>
      <c r="I8" s="31">
        <v>15.805922337682631</v>
      </c>
      <c r="J8" s="31">
        <v>16.614790836653388</v>
      </c>
      <c r="K8" s="31">
        <v>18.49531439171125</v>
      </c>
    </row>
    <row r="9" spans="2:11" s="8" customFormat="1" ht="15">
      <c r="B9" s="2" t="s">
        <v>20</v>
      </c>
      <c r="C9" s="32">
        <v>48.13211125158028</v>
      </c>
      <c r="D9" s="32">
        <v>43.10976634728526</v>
      </c>
      <c r="E9" s="32">
        <v>36.77098063326161</v>
      </c>
      <c r="F9" s="32">
        <v>39.489592027720875</v>
      </c>
      <c r="G9" s="32">
        <v>34.62531385932029</v>
      </c>
      <c r="H9" s="32">
        <v>41.47013496474104</v>
      </c>
      <c r="I9" s="32">
        <v>36.17079459332761</v>
      </c>
      <c r="J9" s="32">
        <v>33.967255976095615</v>
      </c>
      <c r="K9" s="32">
        <v>39.72605297803008</v>
      </c>
    </row>
    <row r="10" spans="2:11" s="8" customFormat="1" ht="15">
      <c r="B10" s="9"/>
      <c r="C10" s="24"/>
      <c r="D10" s="24"/>
      <c r="E10" s="24"/>
      <c r="F10" s="24"/>
      <c r="G10" s="24"/>
      <c r="H10" s="24"/>
      <c r="I10" s="24"/>
      <c r="J10" s="24"/>
      <c r="K10" s="24"/>
    </row>
    <row r="11" spans="2:11" ht="15">
      <c r="B11" s="10" t="s">
        <v>68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2:11" ht="15">
      <c r="B12" s="10" t="s">
        <v>71</v>
      </c>
      <c r="C12" s="25"/>
      <c r="D12" s="25"/>
      <c r="E12" s="25"/>
      <c r="F12" s="25"/>
      <c r="G12" s="25"/>
      <c r="H12" s="25"/>
      <c r="I12" s="25"/>
      <c r="J12" s="25"/>
      <c r="K12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 GUERIN 941</dc:creator>
  <cp:keywords/>
  <dc:description/>
  <cp:lastModifiedBy>Delphine GUERIN 941</cp:lastModifiedBy>
  <dcterms:created xsi:type="dcterms:W3CDTF">2016-09-23T05:29:22Z</dcterms:created>
  <dcterms:modified xsi:type="dcterms:W3CDTF">2017-05-26T09:00:53Z</dcterms:modified>
  <cp:category/>
  <cp:version/>
  <cp:contentType/>
  <cp:contentStatus/>
</cp:coreProperties>
</file>