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580" windowHeight="12150" firstSheet="2" activeTab="2"/>
  </bookViews>
  <sheets>
    <sheet name="Figure 1." sheetId="1" r:id="rId1"/>
    <sheet name="Figure 2." sheetId="2" r:id="rId2"/>
    <sheet name="Tableau 1." sheetId="3" r:id="rId3"/>
    <sheet name="Tableau 2." sheetId="4" r:id="rId4"/>
    <sheet name="Tableau 3." sheetId="5" r:id="rId5"/>
    <sheet name="Tableau 4." sheetId="6" r:id="rId6"/>
    <sheet name="Figure 3." sheetId="7" r:id="rId7"/>
    <sheet name="Figure 4." sheetId="8" r:id="rId8"/>
    <sheet name="Tableau 5." sheetId="9" r:id="rId9"/>
    <sheet name="Figure 5." sheetId="10" r:id="rId10"/>
    <sheet name="Tableau 6." sheetId="11" r:id="rId11"/>
    <sheet name="Figure 6." sheetId="12" r:id="rId12"/>
    <sheet name="Tableau 7." sheetId="13" r:id="rId13"/>
    <sheet name="Carte 2.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<sst xmlns="http://schemas.openxmlformats.org/spreadsheetml/2006/main" count="184" uniqueCount="101">
  <si>
    <t>Crèche collective</t>
  </si>
  <si>
    <t>Crèche parentale</t>
  </si>
  <si>
    <t>Crèche familiale</t>
  </si>
  <si>
    <t>Halte garderie</t>
  </si>
  <si>
    <t>Total des places en structures d'accueil</t>
  </si>
  <si>
    <t>Ile-de-France</t>
  </si>
  <si>
    <t>2013- Places agréées</t>
  </si>
  <si>
    <t>%</t>
  </si>
  <si>
    <t>2013-Eaje</t>
  </si>
  <si>
    <t>Figure 2. Répartition du nombre de places agréées en établissements d’accueil du jeune enfant en 2013 (%)</t>
  </si>
  <si>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</si>
  <si>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</si>
  <si>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</si>
  <si>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</si>
  <si>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</si>
  <si>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</si>
  <si>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</si>
  <si>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</si>
  <si>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Places en Eaje*</t>
  </si>
  <si>
    <t>Population des enfants de moins de 3 ans</t>
  </si>
  <si>
    <t>Places en Eaje pour 100 enfants de moins de 3 ans</t>
  </si>
  <si>
    <t>Tableau 1. Nombre de places en établissements d'accueil pour jeune enfant pour 100 enfants de moins de 3 ans en 2011 et en 2013</t>
  </si>
  <si>
    <t>Évolution par commune</t>
  </si>
  <si>
    <t>Du besoin</t>
  </si>
  <si>
    <t>De l'offre</t>
  </si>
  <si>
    <t>Indicateur de distribution</t>
  </si>
  <si>
    <t>En nombre d'enfants</t>
  </si>
  <si>
    <t>En nombre de places</t>
  </si>
  <si>
    <t>En point de pourcentage</t>
  </si>
  <si>
    <t>Minimum</t>
  </si>
  <si>
    <t>Premier décile</t>
  </si>
  <si>
    <t>Deuxième décile</t>
  </si>
  <si>
    <t>Troisième décile</t>
  </si>
  <si>
    <t>Quatrième décile</t>
  </si>
  <si>
    <t>Cinquième décile</t>
  </si>
  <si>
    <t>Sixième décile</t>
  </si>
  <si>
    <t>Septième décile</t>
  </si>
  <si>
    <t>Huitième décile</t>
  </si>
  <si>
    <t>Neuvième décile</t>
  </si>
  <si>
    <t>Maximum</t>
  </si>
  <si>
    <t>De la capacité pour 100 enfants âgés de moins de 3 ans</t>
  </si>
  <si>
    <t>Capacité théorique d'accueil en 2011 pour 100 enfants de moins de 3 ans</t>
  </si>
  <si>
    <t>Total</t>
  </si>
  <si>
    <t>Moyenne par commune</t>
  </si>
  <si>
    <t>2,5 à 15,4</t>
  </si>
  <si>
    <t>15,5 à 21,4</t>
  </si>
  <si>
    <t>21,5 à 32,0</t>
  </si>
  <si>
    <t>32,1 à 100,0</t>
  </si>
  <si>
    <t>Supérieure à 100,0</t>
  </si>
  <si>
    <t>Tableau 3. Capacité théorique d'accueil en établissements d'accueil du jeune enfant entre 2011 et 2013</t>
  </si>
  <si>
    <t>Places chez les assistantes maternelles</t>
  </si>
  <si>
    <t>Nombre d'enfants de moins de 3 ans</t>
  </si>
  <si>
    <t>Places pour 100 enfants de moins de 3 ans</t>
  </si>
  <si>
    <t>Tableau 4. Nombre de places chez les assistantes maternelles pour 100 enfants de moins 3 ans</t>
  </si>
  <si>
    <t>Hauts-
de-Seine</t>
  </si>
  <si>
    <t>Seine-
Saint-Denis</t>
  </si>
  <si>
    <t>Val-de-
Marne</t>
  </si>
  <si>
    <t>Seine-
et-Marne</t>
  </si>
  <si>
    <t>Val-
d'Oise</t>
  </si>
  <si>
    <r>
      <rPr>
        <sz val="8"/>
        <rFont val="Calibri"/>
        <family val="2"/>
      </rPr>
      <t>Î</t>
    </r>
    <r>
      <rPr>
        <sz val="8"/>
        <rFont val="Arial"/>
        <family val="2"/>
      </rPr>
      <t>le-de-
France</t>
    </r>
  </si>
  <si>
    <t>Garde Dom</t>
  </si>
  <si>
    <t>Structure</t>
  </si>
  <si>
    <t>Ass Mat</t>
  </si>
  <si>
    <t>Figure 3. Répartition des enfants de moins de 3 ans bénéficiaires du Complément de mode de garde - assistante maternelle (%)</t>
  </si>
  <si>
    <t>Figure 3. Répartition des enfants de moins de 3 ans bénéficiaires du Complément de mode de garde - garde à domicile (%)</t>
  </si>
  <si>
    <t>Cmg Garde à domicile</t>
  </si>
  <si>
    <t>Pour 100 enfants de moins de 3 ans</t>
  </si>
  <si>
    <t>Figure 3. Répartition des enfants de moins de 3 ans bénéficiaires du Complément de mode de garde - structure (%)</t>
  </si>
  <si>
    <t>Cmg Structure</t>
  </si>
  <si>
    <t>Sources: Caisses d'allocations familiales d'Ile-de-France, 2013 et DEPP, INSEE-RP, Traitements Cnaf, 2013.</t>
  </si>
  <si>
    <t>Île-de-
France</t>
  </si>
  <si>
    <t>Figure 6: Répartition des enfants bénéficiaires du Complément de libre choix d'activité selon sa composante en 2013 (%)</t>
  </si>
  <si>
    <t>France entière*</t>
  </si>
  <si>
    <t>Places en Eaje</t>
  </si>
  <si>
    <t>.</t>
  </si>
  <si>
    <t>Enfants scolarisés</t>
  </si>
  <si>
    <t>Capacité théorique totale</t>
  </si>
  <si>
    <t>Capacité théorique totale pour 100 enfants de moins de 3 ans</t>
  </si>
  <si>
    <t xml:space="preserve">Pour 100 enfants </t>
  </si>
  <si>
    <t>Enfants bénéficiaires d'un Cmg Garde à domicile</t>
  </si>
  <si>
    <t>Enfants bénéficiaires d'un Cmg Structure</t>
  </si>
  <si>
    <t>Tableau 7. Capacité théorique d'accueil pour 100 enfants de moins de 3 ans, en 2013</t>
  </si>
  <si>
    <t>* Ces données sont issues de l'Accueil du jeune enfants en 2014 - rapport 2015 de la Cnaf</t>
  </si>
  <si>
    <t>*Ne sont comptabilisées que les places concernées par la prestation de service unique excluant ainsi les places en crèches d'entreprise.</t>
  </si>
  <si>
    <t>Figure 1. Répartition du nombre d’établissement d’accueil du jeune enfant en 2013 (%)</t>
  </si>
  <si>
    <r>
      <t xml:space="preserve">Tableau 2. </t>
    </r>
    <r>
      <rPr>
        <sz val="10"/>
        <color indexed="8"/>
        <rFont val="Calibri"/>
        <family val="2"/>
      </rPr>
      <t>É</t>
    </r>
    <r>
      <rPr>
        <sz val="10"/>
        <color indexed="8"/>
        <rFont val="Arial"/>
        <family val="2"/>
      </rPr>
      <t>volution par décile du besoin et de l'offre en accueil collectif entre 2011 et 2013</t>
    </r>
  </si>
  <si>
    <t>Carte 2. Une typologie du territoire francilien selon les différents modes de garde</t>
  </si>
  <si>
    <t>Multi accueil</t>
  </si>
  <si>
    <t>Micro-crèche</t>
  </si>
  <si>
    <t>Jardin d'enfants</t>
  </si>
  <si>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volution du besoin en nombre d'enfants</t>
    </r>
  </si>
  <si>
    <r>
      <rPr>
        <b/>
        <sz val="9"/>
        <color indexed="8"/>
        <rFont val="Calibri"/>
        <family val="2"/>
      </rPr>
      <t>É</t>
    </r>
    <r>
      <rPr>
        <b/>
        <sz val="9"/>
        <color indexed="8"/>
        <rFont val="Arial"/>
        <family val="2"/>
      </rPr>
      <t>volution de l'offre en nombre de places</t>
    </r>
  </si>
  <si>
    <r>
      <t>Source: Caisses d'allocations familiales d'</t>
    </r>
    <r>
      <rPr>
        <sz val="8"/>
        <color indexed="8"/>
        <rFont val="Calibri"/>
        <family val="2"/>
      </rPr>
      <t>Î</t>
    </r>
    <r>
      <rPr>
        <sz val="8"/>
        <color indexed="8"/>
        <rFont val="Arial"/>
        <family val="2"/>
      </rPr>
      <t>le-de-France, 2013.</t>
    </r>
  </si>
  <si>
    <t>Sources: Caisses d'allocations familiales d'Île-de-France, 2013 et DEPP, INSEE-RP, Traitements Cnaf, 2013.</t>
  </si>
  <si>
    <r>
      <rPr>
        <b/>
        <sz val="9"/>
        <color indexed="8"/>
        <rFont val="Calibri"/>
        <family val="2"/>
      </rPr>
      <t>Î</t>
    </r>
    <r>
      <rPr>
        <b/>
        <sz val="9"/>
        <color indexed="8"/>
        <rFont val="Arial"/>
        <family val="2"/>
      </rPr>
      <t>le-de-France</t>
    </r>
  </si>
  <si>
    <t>Sources: Caisses d'allocations familiales d'Île-de-France, 2011,2013 et DEPP, INSEE-RP, Traitements Cnaf, 2011, 2013.</t>
  </si>
  <si>
    <r>
      <rPr>
        <b/>
        <sz val="9"/>
        <rFont val="Calibri"/>
        <family val="2"/>
      </rPr>
      <t>Î</t>
    </r>
    <r>
      <rPr>
        <b/>
        <sz val="9"/>
        <rFont val="Arial"/>
        <family val="2"/>
      </rPr>
      <t>le-de-France</t>
    </r>
  </si>
  <si>
    <r>
      <rPr>
        <b/>
        <sz val="9"/>
        <color indexed="8"/>
        <rFont val="Arial"/>
        <family val="2"/>
      </rPr>
      <t>Île-de-France</t>
    </r>
  </si>
  <si>
    <t>Tableau 5. Nombre de places pour 100 enfants de moins de 3 ans offertes par le Complément de mode de garde - garde à domicile, en 2013</t>
  </si>
  <si>
    <t>Tableau 6. Nombre de places pour 100 enfants de moins de 3 ans offertes par le Complément de mode de garde - structure, en 2013</t>
  </si>
  <si>
    <t>Nombre de communes dans le groupe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</si>
</sst>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#,##0.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00"/>
    <numFmt numFmtId="175" formatCode="0.0000000000"/>
    <numFmt numFmtId="176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 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4F81BD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/>
    </xf>
    <xf numFmtId="3" fontId="54" fillId="0" borderId="0" xfId="0" applyNumberFormat="1" applyFont="1" applyAlignment="1">
      <alignment/>
    </xf>
    <xf numFmtId="167" fontId="54" fillId="0" borderId="0" xfId="0" applyNumberFormat="1" applyFont="1" applyAlignment="1">
      <alignment/>
    </xf>
    <xf numFmtId="3" fontId="54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horizontal="right"/>
    </xf>
    <xf numFmtId="0" fontId="55" fillId="0" borderId="0" xfId="0" applyFont="1" applyAlignment="1">
      <alignment horizontal="left" vertical="center"/>
    </xf>
    <xf numFmtId="167" fontId="0" fillId="0" borderId="0" xfId="0" applyNumberFormat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168" fontId="55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68" fontId="55" fillId="0" borderId="10" xfId="0" applyNumberFormat="1" applyFont="1" applyBorder="1" applyAlignment="1">
      <alignment horizontal="right" vertical="center"/>
    </xf>
    <xf numFmtId="168" fontId="55" fillId="0" borderId="0" xfId="0" applyNumberFormat="1" applyFont="1" applyBorder="1" applyAlignment="1">
      <alignment horizontal="right" vertical="center"/>
    </xf>
    <xf numFmtId="168" fontId="55" fillId="0" borderId="11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3" fontId="57" fillId="0" borderId="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 wrapText="1"/>
    </xf>
    <xf numFmtId="168" fontId="57" fillId="0" borderId="1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57" fillId="0" borderId="11" xfId="0" applyFont="1" applyBorder="1" applyAlignment="1">
      <alignment horizontal="left"/>
    </xf>
    <xf numFmtId="3" fontId="57" fillId="0" borderId="0" xfId="0" applyNumberFormat="1" applyFont="1" applyAlignment="1">
      <alignment horizontal="right" vertical="center"/>
    </xf>
    <xf numFmtId="167" fontId="57" fillId="0" borderId="12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vertical="center" wrapText="1"/>
    </xf>
    <xf numFmtId="167" fontId="57" fillId="0" borderId="0" xfId="0" applyNumberFormat="1" applyFont="1" applyBorder="1" applyAlignment="1">
      <alignment horizontal="right" vertical="center"/>
    </xf>
    <xf numFmtId="0" fontId="57" fillId="0" borderId="0" xfId="0" applyFont="1" applyAlignment="1">
      <alignment horizontal="left" vertical="center" wrapText="1"/>
    </xf>
    <xf numFmtId="167" fontId="57" fillId="0" borderId="0" xfId="0" applyNumberFormat="1" applyFont="1" applyAlignment="1">
      <alignment horizontal="right" vertical="center"/>
    </xf>
    <xf numFmtId="0" fontId="57" fillId="0" borderId="10" xfId="0" applyFont="1" applyBorder="1" applyAlignment="1">
      <alignment horizontal="left" vertical="center" wrapText="1"/>
    </xf>
    <xf numFmtId="3" fontId="57" fillId="0" borderId="10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3" fontId="57" fillId="0" borderId="12" xfId="0" applyNumberFormat="1" applyFont="1" applyBorder="1" applyAlignment="1">
      <alignment horizontal="right" vertical="center"/>
    </xf>
    <xf numFmtId="0" fontId="57" fillId="0" borderId="14" xfId="0" applyFont="1" applyBorder="1" applyAlignment="1">
      <alignment horizontal="center" vertical="center" wrapText="1"/>
    </xf>
    <xf numFmtId="3" fontId="57" fillId="0" borderId="14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right" vertical="center"/>
    </xf>
    <xf numFmtId="168" fontId="56" fillId="0" borderId="0" xfId="0" applyNumberFormat="1" applyFont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168" fontId="56" fillId="0" borderId="11" xfId="0" applyNumberFormat="1" applyFont="1" applyBorder="1" applyAlignment="1">
      <alignment horizontal="right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7" fontId="56" fillId="0" borderId="11" xfId="0" applyNumberFormat="1" applyFont="1" applyBorder="1" applyAlignment="1">
      <alignment horizontal="right" vertical="center"/>
    </xf>
    <xf numFmtId="167" fontId="56" fillId="0" borderId="0" xfId="0" applyNumberFormat="1" applyFont="1" applyBorder="1" applyAlignment="1">
      <alignment horizontal="right" vertical="center"/>
    </xf>
    <xf numFmtId="167" fontId="56" fillId="0" borderId="0" xfId="0" applyNumberFormat="1" applyFont="1" applyAlignment="1">
      <alignment horizontal="right" vertical="center"/>
    </xf>
    <xf numFmtId="3" fontId="56" fillId="0" borderId="10" xfId="0" applyNumberFormat="1" applyFont="1" applyBorder="1" applyAlignment="1">
      <alignment horizontal="right" vertical="center"/>
    </xf>
    <xf numFmtId="3" fontId="56" fillId="0" borderId="0" xfId="0" applyNumberFormat="1" applyFont="1" applyAlignment="1">
      <alignment horizontal="right" vertical="center"/>
    </xf>
    <xf numFmtId="0" fontId="57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65"/>
          <c:y val="0.08875"/>
          <c:w val="0.3405"/>
          <c:h val="0.64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B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05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9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0B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0E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0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35,6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1.'!$D$23:$J$23</c:f>
              <c:strCache/>
            </c:strRef>
          </c:cat>
          <c:val>
            <c:numRef>
              <c:f>'Figure 1.'!$D$25:$J$25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5"/>
          <c:y val="0.82125"/>
          <c:w val="0.938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"/>
          <c:y val="0.08875"/>
          <c:w val="0.3355"/>
          <c:h val="0.6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B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02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7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9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0B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0E0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42,8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2.'!$D$35:$J$35</c:f>
              <c:strCache/>
            </c:strRef>
          </c:cat>
          <c:val>
            <c:numRef>
              <c:f>'Figure 2.'!$D$37:$J$37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5"/>
          <c:y val="0.83875"/>
          <c:w val="0.917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5"/>
          <c:y val="0.08875"/>
          <c:w val="0.33875"/>
          <c:h val="0.63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B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02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5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7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9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0B0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0E0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'[1]CMG'!$A$17:$A$24</c:f>
              <c:strCache>
                <c:ptCount val="8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</c:strCache>
            </c:strRef>
          </c:cat>
          <c:val>
            <c:numRef>
              <c:f>'[1]CMG'!$C$17:$C$24</c:f>
              <c:numCache>
                <c:ptCount val="8"/>
                <c:pt idx="0">
                  <c:v>4.669426437898492</c:v>
                </c:pt>
                <c:pt idx="1">
                  <c:v>10.854952280804504</c:v>
                </c:pt>
                <c:pt idx="2">
                  <c:v>9.971115577621893</c:v>
                </c:pt>
                <c:pt idx="3">
                  <c:v>10.443648754775248</c:v>
                </c:pt>
                <c:pt idx="4">
                  <c:v>20.28831179203216</c:v>
                </c:pt>
                <c:pt idx="5">
                  <c:v>14.78562966709705</c:v>
                </c:pt>
                <c:pt idx="6">
                  <c:v>15.75465545010449</c:v>
                </c:pt>
                <c:pt idx="7">
                  <c:v>13.232260039666166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75"/>
          <c:y val="0.8065"/>
          <c:w val="0.9922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5"/>
          <c:y val="0.08875"/>
          <c:w val="0.3365"/>
          <c:h val="0.6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B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02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5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7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9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0B0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0E0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'[1]CMG'!$A$17:$A$24</c:f>
              <c:strCache>
                <c:ptCount val="8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</c:strCache>
            </c:strRef>
          </c:cat>
          <c:val>
            <c:numRef>
              <c:f>'[1]CMG'!$C$8:$J$8</c:f>
              <c:numCache>
                <c:ptCount val="8"/>
                <c:pt idx="0">
                  <c:v>45.968000733507544</c:v>
                </c:pt>
                <c:pt idx="1">
                  <c:v>29.4274056755146</c:v>
                </c:pt>
                <c:pt idx="2">
                  <c:v>3.135744739375602</c:v>
                </c:pt>
                <c:pt idx="3">
                  <c:v>8.045660844450557</c:v>
                </c:pt>
                <c:pt idx="4">
                  <c:v>1.49910603768395</c:v>
                </c:pt>
                <c:pt idx="5">
                  <c:v>8.407830193004171</c:v>
                </c:pt>
                <c:pt idx="6">
                  <c:v>1.5541191032870307</c:v>
                </c:pt>
                <c:pt idx="7">
                  <c:v>1.9621326731765463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75"/>
          <c:y val="0.8425"/>
          <c:w val="0.942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"/>
          <c:y val="0.0885"/>
          <c:w val="0.343"/>
          <c:h val="0.64225"/>
        </c:manualLayout>
      </c:layout>
      <c:pieChart>
        <c:varyColors val="1"/>
        <c:ser>
          <c:idx val="0"/>
          <c:order val="0"/>
          <c:tx>
            <c:strRef>
              <c:f>'[1]CMG'!$B$16</c:f>
              <c:strCache>
                <c:ptCount val="1"/>
                <c:pt idx="0">
                  <c:v>Cmg Structure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B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02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5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70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9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0B0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0E0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'[1]CMG'!$A$17:$A$24</c:f>
              <c:strCache>
                <c:ptCount val="8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</c:strCache>
            </c:strRef>
          </c:cat>
          <c:val>
            <c:numRef>
              <c:f>'[1]CMG'!$B$17:$B$24</c:f>
              <c:numCache>
                <c:ptCount val="8"/>
                <c:pt idx="0">
                  <c:v>36.39157155399474</c:v>
                </c:pt>
                <c:pt idx="1">
                  <c:v>25.50482879719052</c:v>
                </c:pt>
                <c:pt idx="2">
                  <c:v>4.302019315188762</c:v>
                </c:pt>
                <c:pt idx="3">
                  <c:v>8.099209833187006</c:v>
                </c:pt>
                <c:pt idx="4">
                  <c:v>5.201931518876207</c:v>
                </c:pt>
                <c:pt idx="5">
                  <c:v>12.576821773485513</c:v>
                </c:pt>
                <c:pt idx="6">
                  <c:v>2.875329236172081</c:v>
                </c:pt>
                <c:pt idx="7">
                  <c:v>5.04828797190518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851"/>
          <c:w val="0.9922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0.77925</cdr:x>
      <cdr:y>0.089</cdr:y>
    </cdr:from>
    <cdr:to>
      <cdr:x>0.96675</cdr:x>
      <cdr:y>0.247</cdr:y>
    </cdr:to>
    <cdr:sp>
      <cdr:nvSpPr>
        <cdr:cNvPr id="1" name="ZoneTexte 1"/>
        <cdr:cNvSpPr txBox="1">
          <a:spLocks noChangeArrowheads="1"/>
        </cdr:cNvSpPr>
      </cdr:nvSpPr>
      <cdr:spPr>
        <a:xfrm>
          <a:off x="3895725" y="238125"/>
          <a:ext cx="93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026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Eaje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8</xdr:col>
      <xdr:colOff>419100</xdr:colOff>
      <xdr:row>18</xdr:row>
      <xdr:rowOff>38100</xdr:rowOff>
    </xdr:to>
    <xdr:graphicFrame>
      <xdr:nvGraphicFramePr>
        <xdr:cNvPr id="1" name="Graphique 1"/>
        <xdr:cNvGraphicFramePr/>
      </xdr:nvGraphicFramePr>
      <xdr:xfrm>
        <a:off x="1524000" y="762000"/>
        <a:ext cx="4991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</xdr:row>
      <xdr:rowOff>19050</xdr:rowOff>
    </xdr:from>
    <xdr:to>
      <xdr:col>9</xdr:col>
      <xdr:colOff>323850</xdr:colOff>
      <xdr:row>23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352550"/>
          <a:ext cx="5648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142875</xdr:rowOff>
    </xdr:from>
    <xdr:to>
      <xdr:col>8</xdr:col>
      <xdr:colOff>28575</xdr:colOff>
      <xdr:row>21</xdr:row>
      <xdr:rowOff>142875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04875"/>
          <a:ext cx="53625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7</xdr:col>
      <xdr:colOff>438150</xdr:colOff>
      <xdr:row>19</xdr:row>
      <xdr:rowOff>47625</xdr:rowOff>
    </xdr:to>
    <xdr:graphicFrame>
      <xdr:nvGraphicFramePr>
        <xdr:cNvPr id="1" name="Graphique 3"/>
        <xdr:cNvGraphicFramePr/>
      </xdr:nvGraphicFramePr>
      <xdr:xfrm>
        <a:off x="771525" y="971550"/>
        <a:ext cx="5000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0.1065</cdr:y>
    </cdr:from>
    <cdr:to>
      <cdr:x>1</cdr:x>
      <cdr:y>0.20775</cdr:y>
    </cdr:to>
    <cdr:sp>
      <cdr:nvSpPr>
        <cdr:cNvPr id="1" name="ZoneTexte 1"/>
        <cdr:cNvSpPr txBox="1">
          <a:spLocks noChangeArrowheads="1"/>
        </cdr:cNvSpPr>
      </cdr:nvSpPr>
      <cdr:spPr>
        <a:xfrm>
          <a:off x="3571875" y="285750"/>
          <a:ext cx="1495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126 252 places agréées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8</xdr:col>
      <xdr:colOff>447675</xdr:colOff>
      <xdr:row>30</xdr:row>
      <xdr:rowOff>19050</xdr:rowOff>
    </xdr:to>
    <xdr:graphicFrame>
      <xdr:nvGraphicFramePr>
        <xdr:cNvPr id="1" name="Graphique 2"/>
        <xdr:cNvGraphicFramePr/>
      </xdr:nvGraphicFramePr>
      <xdr:xfrm>
        <a:off x="1524000" y="3048000"/>
        <a:ext cx="50196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0.65775</cdr:x>
      <cdr:y>0.0715</cdr:y>
    </cdr:from>
    <cdr:to>
      <cdr:x>1</cdr:x>
      <cdr:y>0.18775</cdr:y>
    </cdr:to>
    <cdr:sp>
      <cdr:nvSpPr>
        <cdr:cNvPr id="1" name="ZoneTexte 1"/>
        <cdr:cNvSpPr txBox="1">
          <a:spLocks noChangeArrowheads="1"/>
        </cdr:cNvSpPr>
      </cdr:nvSpPr>
      <cdr:spPr>
        <a:xfrm>
          <a:off x="3276600" y="190500"/>
          <a:ext cx="1762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75 127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enfants bénéficiaires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5</xdr:row>
      <xdr:rowOff>0</xdr:rowOff>
    </xdr:from>
    <xdr:to>
      <xdr:col>8</xdr:col>
      <xdr:colOff>409575</xdr:colOff>
      <xdr:row>19</xdr:row>
      <xdr:rowOff>28575</xdr:rowOff>
    </xdr:to>
    <xdr:graphicFrame>
      <xdr:nvGraphicFramePr>
        <xdr:cNvPr id="1" name="Graphique 2"/>
        <xdr:cNvGraphicFramePr/>
      </xdr:nvGraphicFramePr>
      <xdr:xfrm>
        <a:off x="1514475" y="952500"/>
        <a:ext cx="4991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0.6475</cdr:x>
      <cdr:y>0.05475</cdr:y>
    </cdr:from>
    <cdr:to>
      <cdr:x>0.99525</cdr:x>
      <cdr:y>0.14975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3238500" y="142875"/>
          <a:ext cx="1743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21 813 enfants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bénéficiaires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8</xdr:col>
      <xdr:colOff>438150</xdr:colOff>
      <xdr:row>20</xdr:row>
      <xdr:rowOff>19050</xdr:rowOff>
    </xdr:to>
    <xdr:graphicFrame>
      <xdr:nvGraphicFramePr>
        <xdr:cNvPr id="1" name="Graphique 1"/>
        <xdr:cNvGraphicFramePr/>
      </xdr:nvGraphicFramePr>
      <xdr:xfrm>
        <a:off x="1524000" y="1143000"/>
        <a:ext cx="5010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0.05975</cdr:y>
    </cdr:from>
    <cdr:to>
      <cdr:x>1</cdr:x>
      <cdr:y>0.15025</cdr:y>
    </cdr:to>
    <cdr:sp>
      <cdr:nvSpPr>
        <cdr:cNvPr id="1" name="ZoneTexte 1"/>
        <cdr:cNvSpPr txBox="1">
          <a:spLocks noChangeArrowheads="1"/>
        </cdr:cNvSpPr>
      </cdr:nvSpPr>
      <cdr:spPr>
        <a:xfrm>
          <a:off x="3381375" y="152400"/>
          <a:ext cx="1657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4 556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enfants bénéficiaires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TRAD\Thematiques\Enfance\Enfance%20COG%202013\Tableaux%20&#233;tu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je"/>
      <sheetName val="CMG"/>
      <sheetName val="CLCA"/>
      <sheetName val="AssMat"/>
      <sheetName val="Offre Globale"/>
      <sheetName val="base100"/>
      <sheetName val="Feuil1"/>
    </sheetNames>
    <sheetDataSet>
      <sheetData sheetId="1">
        <row r="8">
          <cell r="C8">
            <v>45.968000733507544</v>
          </cell>
          <cell r="D8">
            <v>29.4274056755146</v>
          </cell>
          <cell r="E8">
            <v>3.135744739375602</v>
          </cell>
          <cell r="F8">
            <v>8.045660844450557</v>
          </cell>
          <cell r="G8">
            <v>1.49910603768395</v>
          </cell>
          <cell r="H8">
            <v>8.407830193004171</v>
          </cell>
          <cell r="I8">
            <v>1.5541191032870307</v>
          </cell>
          <cell r="J8">
            <v>1.9621326731765463</v>
          </cell>
        </row>
        <row r="16">
          <cell r="B16" t="str">
            <v>Cmg Structure</v>
          </cell>
        </row>
        <row r="17">
          <cell r="A17" t="str">
            <v>Paris</v>
          </cell>
          <cell r="B17">
            <v>36.39157155399474</v>
          </cell>
          <cell r="C17">
            <v>4.669426437898492</v>
          </cell>
        </row>
        <row r="18">
          <cell r="A18" t="str">
            <v>Hauts-de-Seine</v>
          </cell>
          <cell r="B18">
            <v>25.50482879719052</v>
          </cell>
          <cell r="C18">
            <v>10.854952280804504</v>
          </cell>
        </row>
        <row r="19">
          <cell r="A19" t="str">
            <v>Seine-Saint-Denis</v>
          </cell>
          <cell r="B19">
            <v>4.302019315188762</v>
          </cell>
          <cell r="C19">
            <v>9.971115577621893</v>
          </cell>
        </row>
        <row r="20">
          <cell r="A20" t="str">
            <v>Val-de-Marne</v>
          </cell>
          <cell r="B20">
            <v>8.099209833187006</v>
          </cell>
          <cell r="C20">
            <v>10.443648754775248</v>
          </cell>
        </row>
        <row r="21">
          <cell r="A21" t="str">
            <v>Seine-et-Marne</v>
          </cell>
          <cell r="B21">
            <v>5.201931518876207</v>
          </cell>
          <cell r="C21">
            <v>20.28831179203216</v>
          </cell>
        </row>
        <row r="22">
          <cell r="A22" t="str">
            <v>Yvelines</v>
          </cell>
          <cell r="B22">
            <v>12.576821773485513</v>
          </cell>
          <cell r="C22">
            <v>14.78562966709705</v>
          </cell>
        </row>
        <row r="23">
          <cell r="A23" t="str">
            <v>Essonne</v>
          </cell>
          <cell r="B23">
            <v>2.875329236172081</v>
          </cell>
          <cell r="C23">
            <v>15.75465545010449</v>
          </cell>
        </row>
        <row r="24">
          <cell r="A24" t="str">
            <v>Val-d'Oise</v>
          </cell>
          <cell r="B24">
            <v>5.04828797190518</v>
          </cell>
          <cell r="C24">
            <v>13.232260039666166</v>
          </cell>
        </row>
      </sheetData>
      <sheetData sheetId="2">
        <row r="15">
          <cell r="B15" t="str">
            <v>Clca Taux plein</v>
          </cell>
          <cell r="C15" t="str">
            <v>Clca Taux réduit</v>
          </cell>
        </row>
        <row r="16">
          <cell r="A16" t="str">
            <v>Paris</v>
          </cell>
          <cell r="B16">
            <v>54.474959612277864</v>
          </cell>
          <cell r="C16">
            <v>45.52504038772213</v>
          </cell>
        </row>
        <row r="17">
          <cell r="A17" t="str">
            <v>Hauts-
de-Seine</v>
          </cell>
          <cell r="B17">
            <v>54.448687738685294</v>
          </cell>
          <cell r="C17">
            <v>45.5513122613147</v>
          </cell>
        </row>
        <row r="18">
          <cell r="A18" t="str">
            <v>Seine-
Saint-Denis</v>
          </cell>
          <cell r="B18">
            <v>70.55187309153199</v>
          </cell>
          <cell r="C18">
            <v>29.448126908468016</v>
          </cell>
        </row>
        <row r="19">
          <cell r="A19" t="str">
            <v>Val-de-
Marne</v>
          </cell>
          <cell r="B19">
            <v>60.62749365252086</v>
          </cell>
          <cell r="C19">
            <v>39.37250634747914</v>
          </cell>
        </row>
        <row r="20">
          <cell r="A20" t="str">
            <v>Seine-
et-Marne</v>
          </cell>
          <cell r="B20">
            <v>57.875958399757074</v>
          </cell>
          <cell r="C20">
            <v>42.124041600242926</v>
          </cell>
        </row>
        <row r="21">
          <cell r="A21" t="str">
            <v>Yvelines</v>
          </cell>
          <cell r="B21">
            <v>57.34934560621314</v>
          </cell>
          <cell r="C21">
            <v>42.65065439378685</v>
          </cell>
        </row>
        <row r="22">
          <cell r="A22" t="str">
            <v>Essonne</v>
          </cell>
          <cell r="B22">
            <v>56.99921990118748</v>
          </cell>
          <cell r="C22">
            <v>43.00078009881252</v>
          </cell>
        </row>
        <row r="23">
          <cell r="A23" t="str">
            <v>Val-
d'Oise</v>
          </cell>
          <cell r="B23">
            <v>63.304081796956766</v>
          </cell>
          <cell r="C23">
            <v>36.695918203043234</v>
          </cell>
        </row>
        <row r="24">
          <cell r="A24" t="str">
            <v>Île-de-
France</v>
          </cell>
          <cell r="B24">
            <v>59.696757447159165</v>
          </cell>
          <cell r="C24">
            <v>40.30324255284084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5"/>
  <sheetViews>
    <sheetView zoomScalePageLayoutView="0" workbookViewId="0" topLeftCell="A1">
      <selection activeCell="B4" sqref="B4"/>
    </sheetView>
  </sheetViews>
  <sheetFormatPr defaultColWidth="11.421875" defaultRowHeight="15"/>
  <sheetData>
    <row r="4" ht="15">
      <c r="B4" s="2" t="s">
        <v>84</v>
      </c>
    </row>
    <row r="5" ht="15">
      <c r="B5" s="1"/>
    </row>
    <row r="21" ht="15">
      <c r="B21" s="10" t="s">
        <v>92</v>
      </c>
    </row>
    <row r="23" spans="2:11" ht="45">
      <c r="B23" s="3"/>
      <c r="C23" s="2"/>
      <c r="D23" s="4" t="s">
        <v>0</v>
      </c>
      <c r="E23" s="4" t="s">
        <v>1</v>
      </c>
      <c r="F23" s="4" t="s">
        <v>2</v>
      </c>
      <c r="G23" s="4" t="s">
        <v>87</v>
      </c>
      <c r="H23" s="4" t="s">
        <v>3</v>
      </c>
      <c r="I23" s="4" t="s">
        <v>88</v>
      </c>
      <c r="J23" s="4" t="s">
        <v>89</v>
      </c>
      <c r="K23" s="4" t="s">
        <v>4</v>
      </c>
    </row>
    <row r="24" spans="2:11" ht="15">
      <c r="B24" s="5" t="s">
        <v>5</v>
      </c>
      <c r="C24" s="3" t="s">
        <v>8</v>
      </c>
      <c r="D24" s="8">
        <v>1076</v>
      </c>
      <c r="E24" s="8">
        <v>92</v>
      </c>
      <c r="F24" s="8">
        <v>261</v>
      </c>
      <c r="G24" s="8">
        <v>1111</v>
      </c>
      <c r="H24" s="8">
        <v>431</v>
      </c>
      <c r="I24" s="8">
        <v>41</v>
      </c>
      <c r="J24" s="8">
        <v>14</v>
      </c>
      <c r="K24" s="6">
        <v>3026</v>
      </c>
    </row>
    <row r="25" spans="2:11" ht="15">
      <c r="B25" s="3"/>
      <c r="C25" s="9" t="s">
        <v>7</v>
      </c>
      <c r="D25" s="7">
        <f>D24/$K24*100</f>
        <v>35.55849306014541</v>
      </c>
      <c r="E25" s="7">
        <f aca="true" t="shared" si="0" ref="E25:K25">E24/$K24*100</f>
        <v>3.040317250495704</v>
      </c>
      <c r="F25" s="7">
        <f t="shared" si="0"/>
        <v>8.62524785194977</v>
      </c>
      <c r="G25" s="7">
        <f t="shared" si="0"/>
        <v>36.715135492399206</v>
      </c>
      <c r="H25" s="7">
        <f t="shared" si="0"/>
        <v>14.243225380039656</v>
      </c>
      <c r="I25" s="7">
        <f t="shared" si="0"/>
        <v>1.3549239920687377</v>
      </c>
      <c r="J25" s="7">
        <f t="shared" si="0"/>
        <v>0.4626569729015202</v>
      </c>
      <c r="K25" s="7">
        <f t="shared" si="0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O19" sqref="O19"/>
    </sheetView>
  </sheetViews>
  <sheetFormatPr defaultColWidth="11.421875" defaultRowHeight="15"/>
  <sheetData>
    <row r="3" ht="15">
      <c r="C3" s="2" t="s">
        <v>67</v>
      </c>
    </row>
    <row r="20" ht="15">
      <c r="C20" s="10" t="s">
        <v>92</v>
      </c>
    </row>
    <row r="24" spans="2:11" ht="22.5">
      <c r="B24" s="12"/>
      <c r="C24" s="17" t="s">
        <v>10</v>
      </c>
      <c r="D24" s="16" t="s">
        <v>54</v>
      </c>
      <c r="E24" s="16" t="s">
        <v>55</v>
      </c>
      <c r="F24" s="16" t="s">
        <v>56</v>
      </c>
      <c r="G24" s="16" t="s">
        <v>57</v>
      </c>
      <c r="H24" s="17" t="s">
        <v>15</v>
      </c>
      <c r="I24" s="17" t="s">
        <v>16</v>
      </c>
      <c r="J24" s="16" t="s">
        <v>58</v>
      </c>
      <c r="K24" s="16" t="s">
        <v>59</v>
      </c>
    </row>
    <row r="25" spans="2:11" ht="15">
      <c r="B25" s="13" t="s">
        <v>61</v>
      </c>
      <c r="C25" s="20">
        <v>36.39157155399474</v>
      </c>
      <c r="D25" s="20">
        <v>25.50482879719052</v>
      </c>
      <c r="E25" s="20">
        <v>4.302019315188762</v>
      </c>
      <c r="F25" s="20">
        <v>8.099209833187006</v>
      </c>
      <c r="G25" s="20">
        <v>5.201931518876207</v>
      </c>
      <c r="H25" s="20">
        <v>12.576821773485513</v>
      </c>
      <c r="I25" s="20">
        <v>2.875329236172081</v>
      </c>
      <c r="J25" s="20">
        <v>5.04828797190518</v>
      </c>
      <c r="K25" s="20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L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15.8515625" style="0" customWidth="1"/>
  </cols>
  <sheetData>
    <row r="5" ht="15">
      <c r="C5" s="2" t="s">
        <v>99</v>
      </c>
    </row>
    <row r="7" spans="3:12" ht="24">
      <c r="C7" s="70"/>
      <c r="D7" s="49" t="s">
        <v>10</v>
      </c>
      <c r="E7" s="49" t="s">
        <v>11</v>
      </c>
      <c r="F7" s="49" t="s">
        <v>12</v>
      </c>
      <c r="G7" s="49" t="s">
        <v>13</v>
      </c>
      <c r="H7" s="49" t="s">
        <v>14</v>
      </c>
      <c r="I7" s="49" t="s">
        <v>15</v>
      </c>
      <c r="J7" s="49" t="s">
        <v>16</v>
      </c>
      <c r="K7" s="49" t="s">
        <v>17</v>
      </c>
      <c r="L7" s="71" t="s">
        <v>97</v>
      </c>
    </row>
    <row r="8" spans="3:12" ht="15">
      <c r="C8" s="25" t="s">
        <v>68</v>
      </c>
      <c r="D8" s="26">
        <v>1658</v>
      </c>
      <c r="E8" s="26">
        <v>1162</v>
      </c>
      <c r="F8" s="26">
        <v>196</v>
      </c>
      <c r="G8" s="26">
        <v>369</v>
      </c>
      <c r="H8" s="26">
        <v>237</v>
      </c>
      <c r="I8" s="26">
        <v>573</v>
      </c>
      <c r="J8" s="26">
        <v>131</v>
      </c>
      <c r="K8" s="26">
        <v>230</v>
      </c>
      <c r="L8" s="55">
        <v>4556</v>
      </c>
    </row>
    <row r="9" spans="3:12" ht="24">
      <c r="C9" s="25" t="s">
        <v>51</v>
      </c>
      <c r="D9" s="26">
        <v>83086.99999999996</v>
      </c>
      <c r="E9" s="26">
        <v>72143</v>
      </c>
      <c r="F9" s="26">
        <v>83401.99999999999</v>
      </c>
      <c r="G9" s="26">
        <v>61257.999999999985</v>
      </c>
      <c r="H9" s="26">
        <v>59208.99999999995</v>
      </c>
      <c r="I9" s="26">
        <v>59363.99999999999</v>
      </c>
      <c r="J9" s="26">
        <v>55182.000000000044</v>
      </c>
      <c r="K9" s="26">
        <v>57937</v>
      </c>
      <c r="L9" s="55">
        <v>531582</v>
      </c>
    </row>
    <row r="10" spans="3:12" ht="24">
      <c r="C10" s="74" t="s">
        <v>66</v>
      </c>
      <c r="D10" s="65">
        <v>1.9954986941398787</v>
      </c>
      <c r="E10" s="65">
        <v>1.6106898798220204</v>
      </c>
      <c r="F10" s="65">
        <v>0.2350063547636748</v>
      </c>
      <c r="G10" s="65">
        <v>0.6023703026543473</v>
      </c>
      <c r="H10" s="65">
        <v>0.40027698491783376</v>
      </c>
      <c r="I10" s="65">
        <v>0.9652314534061047</v>
      </c>
      <c r="J10" s="65">
        <v>0.23739625240114512</v>
      </c>
      <c r="K10" s="65">
        <v>0.39698292973402144</v>
      </c>
      <c r="L10" s="65">
        <v>0.8570643851748179</v>
      </c>
    </row>
    <row r="11" spans="3:12" ht="15">
      <c r="C11" s="10" t="s">
        <v>69</v>
      </c>
      <c r="D11" s="22"/>
      <c r="E11" s="22"/>
      <c r="F11" s="22"/>
      <c r="G11" s="22"/>
      <c r="H11" s="22"/>
      <c r="I11" s="22"/>
      <c r="J11" s="22"/>
      <c r="K11" s="22"/>
      <c r="L11" s="2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6:C25"/>
  <sheetViews>
    <sheetView zoomScalePageLayoutView="0" workbookViewId="0" topLeftCell="A1">
      <selection activeCell="A1" sqref="A1"/>
    </sheetView>
  </sheetViews>
  <sheetFormatPr defaultColWidth="11.421875" defaultRowHeight="15"/>
  <sheetData>
    <row r="6" ht="15">
      <c r="C6" s="2" t="s">
        <v>71</v>
      </c>
    </row>
    <row r="25" ht="15">
      <c r="C25" s="10" t="s">
        <v>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M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7.421875" style="0" customWidth="1"/>
  </cols>
  <sheetData>
    <row r="5" ht="15">
      <c r="C5" s="2" t="s">
        <v>81</v>
      </c>
    </row>
    <row r="7" spans="3:13" ht="24">
      <c r="C7" s="72" t="s">
        <v>78</v>
      </c>
      <c r="D7" s="49" t="s">
        <v>10</v>
      </c>
      <c r="E7" s="49" t="s">
        <v>54</v>
      </c>
      <c r="F7" s="49" t="s">
        <v>55</v>
      </c>
      <c r="G7" s="49" t="s">
        <v>56</v>
      </c>
      <c r="H7" s="49" t="s">
        <v>57</v>
      </c>
      <c r="I7" s="49" t="s">
        <v>15</v>
      </c>
      <c r="J7" s="49" t="s">
        <v>16</v>
      </c>
      <c r="K7" s="49" t="s">
        <v>58</v>
      </c>
      <c r="L7" s="71" t="s">
        <v>70</v>
      </c>
      <c r="M7" s="49" t="s">
        <v>72</v>
      </c>
    </row>
    <row r="8" spans="3:13" ht="15">
      <c r="C8" s="25" t="s">
        <v>73</v>
      </c>
      <c r="D8" s="43">
        <v>38.62216712602453</v>
      </c>
      <c r="E8" s="43">
        <v>34.0615167098679</v>
      </c>
      <c r="F8" s="43">
        <v>16.095537277283523</v>
      </c>
      <c r="G8" s="43">
        <v>22.834568546149082</v>
      </c>
      <c r="H8" s="43">
        <v>13.278386731746874</v>
      </c>
      <c r="I8" s="43">
        <v>24.093726837814167</v>
      </c>
      <c r="J8" s="43">
        <v>20.800260954659112</v>
      </c>
      <c r="K8" s="43">
        <v>14.729792705870171</v>
      </c>
      <c r="L8" s="66">
        <v>23.75023985010779</v>
      </c>
      <c r="M8" s="43">
        <v>16.6</v>
      </c>
    </row>
    <row r="9" spans="3:13" ht="24">
      <c r="C9" s="25" t="s">
        <v>50</v>
      </c>
      <c r="D9" s="43">
        <v>6.654470615138348</v>
      </c>
      <c r="E9" s="43">
        <v>15.439335763691552</v>
      </c>
      <c r="F9" s="43">
        <v>11.953814057216855</v>
      </c>
      <c r="G9" s="43">
        <v>15.8000914166313</v>
      </c>
      <c r="H9" s="43">
        <v>33.06152780827246</v>
      </c>
      <c r="I9" s="43">
        <v>25.438750758035177</v>
      </c>
      <c r="J9" s="43">
        <v>28.556703272806356</v>
      </c>
      <c r="K9" s="43">
        <v>23.954985587793644</v>
      </c>
      <c r="L9" s="66">
        <v>18.930287331023248</v>
      </c>
      <c r="M9" s="43">
        <v>32.9</v>
      </c>
    </row>
    <row r="10" spans="3:13" ht="24">
      <c r="C10" s="44" t="s">
        <v>79</v>
      </c>
      <c r="D10" s="45">
        <v>12.068073224451478</v>
      </c>
      <c r="E10" s="45">
        <v>8.89760614335417</v>
      </c>
      <c r="F10" s="45">
        <v>0.820124217644661</v>
      </c>
      <c r="G10" s="45">
        <v>2.864931927258481</v>
      </c>
      <c r="H10" s="45">
        <v>0.5522809032410617</v>
      </c>
      <c r="I10" s="45">
        <v>3.089414459942053</v>
      </c>
      <c r="J10" s="45">
        <v>0.6143307600304442</v>
      </c>
      <c r="K10" s="45">
        <v>0.7387334518528746</v>
      </c>
      <c r="L10" s="67">
        <v>4.103412079415782</v>
      </c>
      <c r="M10" s="45">
        <v>1.7</v>
      </c>
    </row>
    <row r="11" spans="3:13" ht="24">
      <c r="C11" s="44" t="s">
        <v>80</v>
      </c>
      <c r="D11" s="45">
        <v>1.9954986941398776</v>
      </c>
      <c r="E11" s="45">
        <v>1.6106898798220204</v>
      </c>
      <c r="F11" s="45">
        <v>0.2350063547636748</v>
      </c>
      <c r="G11" s="45">
        <v>0.6023703026543473</v>
      </c>
      <c r="H11" s="45">
        <v>0.40027698491783376</v>
      </c>
      <c r="I11" s="45">
        <v>0.9652314534061047</v>
      </c>
      <c r="J11" s="45">
        <v>0.23739625240114512</v>
      </c>
      <c r="K11" s="45">
        <v>0.39698292973402144</v>
      </c>
      <c r="L11" s="67">
        <v>0.8570643851748179</v>
      </c>
      <c r="M11" s="45" t="s">
        <v>74</v>
      </c>
    </row>
    <row r="12" spans="3:13" ht="15">
      <c r="C12" s="44" t="s">
        <v>75</v>
      </c>
      <c r="D12" s="45">
        <v>1.1217157918807996</v>
      </c>
      <c r="E12" s="45">
        <v>1.6273235102504748</v>
      </c>
      <c r="F12" s="45">
        <v>0.5275652862041679</v>
      </c>
      <c r="G12" s="45">
        <v>1.7336511149564142</v>
      </c>
      <c r="H12" s="45">
        <v>1.3680352649090521</v>
      </c>
      <c r="I12" s="45">
        <v>1.8361296408597805</v>
      </c>
      <c r="J12" s="45">
        <v>1.1018085607625667</v>
      </c>
      <c r="K12" s="45">
        <v>1.1823187255121943</v>
      </c>
      <c r="L12" s="67">
        <v>1.279388692619389</v>
      </c>
      <c r="M12" s="45">
        <v>4</v>
      </c>
    </row>
    <row r="13" spans="3:13" ht="15">
      <c r="C13" s="46" t="s">
        <v>76</v>
      </c>
      <c r="D13" s="47">
        <v>50236</v>
      </c>
      <c r="E13" s="47">
        <v>44466.399999999994</v>
      </c>
      <c r="F13" s="47">
        <v>24713.72</v>
      </c>
      <c r="G13" s="47">
        <v>26852.82</v>
      </c>
      <c r="H13" s="47">
        <v>28811.400000000023</v>
      </c>
      <c r="I13" s="47">
        <v>32901.46</v>
      </c>
      <c r="J13" s="47">
        <v>28314.160000000014</v>
      </c>
      <c r="K13" s="47">
        <v>23755.800000000003</v>
      </c>
      <c r="L13" s="68">
        <v>260052</v>
      </c>
      <c r="M13" s="47">
        <v>1342900</v>
      </c>
    </row>
    <row r="14" spans="3:13" ht="24">
      <c r="C14" s="44" t="s">
        <v>51</v>
      </c>
      <c r="D14" s="40">
        <v>83087</v>
      </c>
      <c r="E14" s="40">
        <v>72143</v>
      </c>
      <c r="F14" s="40">
        <v>83401.99999999999</v>
      </c>
      <c r="G14" s="40">
        <v>61257.999999999985</v>
      </c>
      <c r="H14" s="40">
        <v>59208.99999999995</v>
      </c>
      <c r="I14" s="40">
        <v>59363.99999999999</v>
      </c>
      <c r="J14" s="40">
        <v>55182.000000000044</v>
      </c>
      <c r="K14" s="40">
        <v>57937</v>
      </c>
      <c r="L14" s="69">
        <v>531582</v>
      </c>
      <c r="M14" s="40">
        <v>2400000</v>
      </c>
    </row>
    <row r="15" spans="3:13" ht="24">
      <c r="C15" s="74" t="s">
        <v>77</v>
      </c>
      <c r="D15" s="65">
        <v>60.46192545163503</v>
      </c>
      <c r="E15" s="65">
        <v>61.63647200698612</v>
      </c>
      <c r="F15" s="65">
        <v>29.632047193112882</v>
      </c>
      <c r="G15" s="65">
        <v>43.83561330764962</v>
      </c>
      <c r="H15" s="65">
        <v>48.66050769308728</v>
      </c>
      <c r="I15" s="65">
        <v>55.423253150057285</v>
      </c>
      <c r="J15" s="65">
        <v>51.31049980065963</v>
      </c>
      <c r="K15" s="65">
        <v>41.0028134007629</v>
      </c>
      <c r="L15" s="65">
        <v>48.92039233834103</v>
      </c>
      <c r="M15" s="65">
        <v>55.1</v>
      </c>
    </row>
    <row r="16" spans="4:13" ht="15"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3:13" ht="15">
      <c r="C17" s="15" t="s">
        <v>69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15">
      <c r="C18" s="15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A1" sqref="A1"/>
    </sheetView>
  </sheetViews>
  <sheetFormatPr defaultColWidth="11.421875" defaultRowHeight="15"/>
  <sheetData>
    <row r="3" ht="15">
      <c r="B3" s="2" t="s">
        <v>86</v>
      </c>
    </row>
    <row r="25" ht="33" customHeight="1"/>
    <row r="26" ht="24.75" customHeight="1"/>
    <row r="27" ht="21.75" customHeight="1"/>
    <row r="28" ht="30.75" customHeight="1"/>
    <row r="29" ht="26.2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5:K39"/>
  <sheetViews>
    <sheetView zoomScalePageLayoutView="0" workbookViewId="0" topLeftCell="A13">
      <selection activeCell="C15" sqref="C15"/>
    </sheetView>
  </sheetViews>
  <sheetFormatPr defaultColWidth="11.421875" defaultRowHeight="15"/>
  <sheetData>
    <row r="15" ht="15">
      <c r="C15" s="2" t="s">
        <v>9</v>
      </c>
    </row>
    <row r="32" ht="15">
      <c r="C32" s="10" t="s">
        <v>92</v>
      </c>
    </row>
    <row r="35" spans="2:11" ht="45">
      <c r="B35" s="3"/>
      <c r="C35" s="2"/>
      <c r="D35" s="4" t="s">
        <v>0</v>
      </c>
      <c r="E35" s="4" t="s">
        <v>1</v>
      </c>
      <c r="F35" s="4" t="s">
        <v>2</v>
      </c>
      <c r="G35" s="4" t="s">
        <v>87</v>
      </c>
      <c r="H35" s="4" t="s">
        <v>3</v>
      </c>
      <c r="I35" s="4" t="s">
        <v>88</v>
      </c>
      <c r="J35" s="4" t="s">
        <v>89</v>
      </c>
      <c r="K35" s="4" t="s">
        <v>4</v>
      </c>
    </row>
    <row r="36" spans="2:11" ht="15">
      <c r="B36" s="5" t="s">
        <v>5</v>
      </c>
      <c r="C36" s="2" t="s">
        <v>6</v>
      </c>
      <c r="D36" s="6">
        <v>54042</v>
      </c>
      <c r="E36" s="6">
        <v>1473</v>
      </c>
      <c r="F36" s="6">
        <v>17361</v>
      </c>
      <c r="G36" s="6">
        <v>43862</v>
      </c>
      <c r="H36" s="6">
        <v>8542</v>
      </c>
      <c r="I36" s="6">
        <v>399</v>
      </c>
      <c r="J36" s="6">
        <v>573</v>
      </c>
      <c r="K36" s="2">
        <v>126252</v>
      </c>
    </row>
    <row r="37" spans="2:11" ht="15">
      <c r="B37" s="2"/>
      <c r="C37" s="2" t="s">
        <v>7</v>
      </c>
      <c r="D37" s="7">
        <f>D36/K$36*100</f>
        <v>42.80486645756107</v>
      </c>
      <c r="E37" s="7">
        <f>E36/$K36*100</f>
        <v>1.1667141906662866</v>
      </c>
      <c r="F37" s="7">
        <f aca="true" t="shared" si="0" ref="F37:K37">F36/$K36*100</f>
        <v>13.751069289991447</v>
      </c>
      <c r="G37" s="7">
        <f t="shared" si="0"/>
        <v>34.74162785540031</v>
      </c>
      <c r="H37" s="7">
        <f t="shared" si="0"/>
        <v>6.765833412539999</v>
      </c>
      <c r="I37" s="7">
        <f t="shared" si="0"/>
        <v>0.3160345974717232</v>
      </c>
      <c r="J37" s="7">
        <f t="shared" si="0"/>
        <v>0.4538541963691664</v>
      </c>
      <c r="K37" s="7">
        <f t="shared" si="0"/>
        <v>100</v>
      </c>
    </row>
    <row r="38" spans="2:11" ht="15">
      <c r="B38" s="2"/>
      <c r="C38" s="2"/>
      <c r="D38" s="7"/>
      <c r="E38" s="7"/>
      <c r="F38" s="7"/>
      <c r="G38" s="7"/>
      <c r="H38" s="7"/>
      <c r="I38" s="7"/>
      <c r="J38" s="7"/>
      <c r="K38" s="7"/>
    </row>
    <row r="39" spans="4:11" ht="15">
      <c r="D39" s="11"/>
      <c r="E39" s="11"/>
      <c r="F39" s="11"/>
      <c r="G39" s="11"/>
      <c r="H39" s="11"/>
      <c r="I39" s="11"/>
      <c r="J39" s="11"/>
      <c r="K39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L1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3" max="3" width="15.140625" style="0" customWidth="1"/>
  </cols>
  <sheetData>
    <row r="5" ht="15">
      <c r="C5" s="2" t="s">
        <v>21</v>
      </c>
    </row>
    <row r="7" spans="3:12" ht="24">
      <c r="C7" s="48"/>
      <c r="D7" s="49" t="s">
        <v>10</v>
      </c>
      <c r="E7" s="49" t="s">
        <v>11</v>
      </c>
      <c r="F7" s="49" t="s">
        <v>12</v>
      </c>
      <c r="G7" s="49" t="s">
        <v>13</v>
      </c>
      <c r="H7" s="49" t="s">
        <v>14</v>
      </c>
      <c r="I7" s="49" t="s">
        <v>15</v>
      </c>
      <c r="J7" s="49" t="s">
        <v>16</v>
      </c>
      <c r="K7" s="49" t="s">
        <v>17</v>
      </c>
      <c r="L7" s="59" t="s">
        <v>94</v>
      </c>
    </row>
    <row r="8" spans="3:12" ht="15">
      <c r="C8" s="23">
        <v>2011</v>
      </c>
      <c r="D8" s="24"/>
      <c r="E8" s="24"/>
      <c r="F8" s="24"/>
      <c r="G8" s="24"/>
      <c r="H8" s="24"/>
      <c r="I8" s="24"/>
      <c r="J8" s="24"/>
      <c r="K8" s="24"/>
      <c r="L8" s="54"/>
    </row>
    <row r="9" spans="3:12" ht="15">
      <c r="C9" s="25" t="s">
        <v>18</v>
      </c>
      <c r="D9" s="26">
        <v>30685</v>
      </c>
      <c r="E9" s="26">
        <v>24112</v>
      </c>
      <c r="F9" s="26">
        <v>12563</v>
      </c>
      <c r="G9" s="26">
        <v>13225</v>
      </c>
      <c r="H9" s="26">
        <v>8004</v>
      </c>
      <c r="I9" s="26">
        <v>13530</v>
      </c>
      <c r="J9" s="26">
        <v>11024</v>
      </c>
      <c r="K9" s="26">
        <v>8288</v>
      </c>
      <c r="L9" s="55">
        <v>121431</v>
      </c>
    </row>
    <row r="10" spans="3:12" ht="36">
      <c r="C10" s="25" t="s">
        <v>19</v>
      </c>
      <c r="D10" s="26">
        <v>86695.99408033313</v>
      </c>
      <c r="E10" s="26">
        <v>73222.00000000001</v>
      </c>
      <c r="F10" s="26">
        <v>82993.00000000001</v>
      </c>
      <c r="G10" s="26">
        <v>61952.999999999985</v>
      </c>
      <c r="H10" s="26">
        <v>59268.99999999999</v>
      </c>
      <c r="I10" s="26">
        <v>59974.999999999985</v>
      </c>
      <c r="J10" s="26">
        <v>54676.000000000015</v>
      </c>
      <c r="K10" s="26">
        <v>57168.00000000001</v>
      </c>
      <c r="L10" s="55">
        <v>535951.9940803332</v>
      </c>
    </row>
    <row r="11" spans="3:12" ht="48">
      <c r="C11" s="73" t="s">
        <v>20</v>
      </c>
      <c r="D11" s="56">
        <v>35.393792210937754</v>
      </c>
      <c r="E11" s="56">
        <v>32.9299937177351</v>
      </c>
      <c r="F11" s="56">
        <v>15.137421228296361</v>
      </c>
      <c r="G11" s="56">
        <v>21.346827433699744</v>
      </c>
      <c r="H11" s="56">
        <v>13.50453019284955</v>
      </c>
      <c r="I11" s="56">
        <v>22.559399749895796</v>
      </c>
      <c r="J11" s="56">
        <v>20.16241129563245</v>
      </c>
      <c r="K11" s="56">
        <v>14.497621046739434</v>
      </c>
      <c r="L11" s="58">
        <v>22.657066554695728</v>
      </c>
    </row>
    <row r="12" spans="3:12" ht="15">
      <c r="C12" s="27">
        <v>2013</v>
      </c>
      <c r="D12" s="28"/>
      <c r="E12" s="28"/>
      <c r="F12" s="28"/>
      <c r="G12" s="28"/>
      <c r="H12" s="28"/>
      <c r="I12" s="28"/>
      <c r="J12" s="28"/>
      <c r="K12" s="28"/>
      <c r="L12" s="56"/>
    </row>
    <row r="13" spans="3:12" ht="15">
      <c r="C13" s="25" t="s">
        <v>18</v>
      </c>
      <c r="D13" s="29">
        <v>32090</v>
      </c>
      <c r="E13" s="29">
        <v>24573</v>
      </c>
      <c r="F13" s="29">
        <v>13424</v>
      </c>
      <c r="G13" s="29">
        <v>13988</v>
      </c>
      <c r="H13" s="29">
        <v>7862</v>
      </c>
      <c r="I13" s="29">
        <v>14303</v>
      </c>
      <c r="J13" s="29">
        <v>11478</v>
      </c>
      <c r="K13" s="29">
        <v>8534</v>
      </c>
      <c r="L13" s="55">
        <v>126252</v>
      </c>
    </row>
    <row r="14" spans="3:12" ht="36">
      <c r="C14" s="25" t="s">
        <v>19</v>
      </c>
      <c r="D14" s="30">
        <v>83087</v>
      </c>
      <c r="E14" s="30">
        <v>72143</v>
      </c>
      <c r="F14" s="30">
        <v>83401.99999999999</v>
      </c>
      <c r="G14" s="30">
        <v>61257.999999999985</v>
      </c>
      <c r="H14" s="30">
        <v>59208.99999999995</v>
      </c>
      <c r="I14" s="30">
        <v>59363.99999999999</v>
      </c>
      <c r="J14" s="30">
        <v>55182.000000000044</v>
      </c>
      <c r="K14" s="30">
        <v>57937</v>
      </c>
      <c r="L14" s="57">
        <v>531582</v>
      </c>
    </row>
    <row r="15" spans="3:12" ht="48">
      <c r="C15" s="74" t="s">
        <v>20</v>
      </c>
      <c r="D15" s="58">
        <v>38.62216712602453</v>
      </c>
      <c r="E15" s="58">
        <v>34.0615167098679</v>
      </c>
      <c r="F15" s="58">
        <v>16.095537277283523</v>
      </c>
      <c r="G15" s="58">
        <v>22.834568546149082</v>
      </c>
      <c r="H15" s="58">
        <v>13.278386731746874</v>
      </c>
      <c r="I15" s="58">
        <v>24.093726837814167</v>
      </c>
      <c r="J15" s="58">
        <v>20.800260954659112</v>
      </c>
      <c r="K15" s="58">
        <v>14.729792705870171</v>
      </c>
      <c r="L15" s="58">
        <v>23.75023985010779</v>
      </c>
    </row>
    <row r="16" spans="3:12" ht="15">
      <c r="C16" s="15" t="s">
        <v>95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3:12" ht="15">
      <c r="C17" s="15" t="s">
        <v>83</v>
      </c>
      <c r="D17" s="2"/>
      <c r="E17" s="2"/>
      <c r="F17" s="2"/>
      <c r="G17" s="2"/>
      <c r="H17" s="2"/>
      <c r="I17" s="2"/>
      <c r="J17" s="2"/>
      <c r="K17" s="2"/>
      <c r="L1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F2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11.421875" style="0" customWidth="1"/>
    <col min="3" max="3" width="21.00390625" style="0" customWidth="1"/>
    <col min="4" max="4" width="17.140625" style="0" customWidth="1"/>
    <col min="5" max="5" width="18.00390625" style="0" customWidth="1"/>
    <col min="6" max="6" width="20.421875" style="0" customWidth="1"/>
  </cols>
  <sheetData>
    <row r="5" ht="15">
      <c r="C5" s="2" t="s">
        <v>85</v>
      </c>
    </row>
    <row r="7" spans="3:6" ht="36">
      <c r="C7" s="37" t="s">
        <v>22</v>
      </c>
      <c r="D7" s="31" t="s">
        <v>23</v>
      </c>
      <c r="E7" s="31" t="s">
        <v>24</v>
      </c>
      <c r="F7" s="32" t="s">
        <v>40</v>
      </c>
    </row>
    <row r="8" spans="3:6" ht="15">
      <c r="C8" s="33" t="s">
        <v>25</v>
      </c>
      <c r="D8" s="33" t="s">
        <v>26</v>
      </c>
      <c r="E8" s="33" t="s">
        <v>27</v>
      </c>
      <c r="F8" s="33" t="s">
        <v>28</v>
      </c>
    </row>
    <row r="9" spans="3:6" ht="15">
      <c r="C9" s="38" t="s">
        <v>29</v>
      </c>
      <c r="D9" s="35">
        <v>-764.7502628670609</v>
      </c>
      <c r="E9" s="35">
        <v>-132</v>
      </c>
      <c r="F9" s="35">
        <v>-32.122577834331764</v>
      </c>
    </row>
    <row r="10" spans="3:6" ht="15">
      <c r="C10" s="38" t="s">
        <v>30</v>
      </c>
      <c r="D10" s="35">
        <v>-80.36422585771142</v>
      </c>
      <c r="E10" s="35">
        <v>-10</v>
      </c>
      <c r="F10" s="35">
        <v>-3.127056049847556</v>
      </c>
    </row>
    <row r="11" spans="3:6" ht="15">
      <c r="C11" s="38" t="s">
        <v>31</v>
      </c>
      <c r="D11" s="35">
        <v>-43.36348700780539</v>
      </c>
      <c r="E11" s="35">
        <v>0</v>
      </c>
      <c r="F11" s="35">
        <v>-1.1733436855614912</v>
      </c>
    </row>
    <row r="12" spans="3:6" ht="15">
      <c r="C12" s="38" t="s">
        <v>32</v>
      </c>
      <c r="D12" s="35">
        <v>-16.762014454607847</v>
      </c>
      <c r="E12" s="35">
        <v>0</v>
      </c>
      <c r="F12" s="35">
        <v>-0.39332422374912274</v>
      </c>
    </row>
    <row r="13" spans="3:6" ht="15">
      <c r="C13" s="38" t="s">
        <v>33</v>
      </c>
      <c r="D13" s="35">
        <v>-5.549778942294061</v>
      </c>
      <c r="E13" s="35">
        <v>0</v>
      </c>
      <c r="F13" s="35">
        <v>0.06148286702982466</v>
      </c>
    </row>
    <row r="14" spans="3:6" ht="15">
      <c r="C14" s="38" t="s">
        <v>34</v>
      </c>
      <c r="D14" s="35">
        <v>-1.5878591147374195</v>
      </c>
      <c r="E14" s="35">
        <v>0</v>
      </c>
      <c r="F14" s="35">
        <v>0.47769178529673173</v>
      </c>
    </row>
    <row r="15" spans="3:6" ht="15">
      <c r="C15" s="38" t="s">
        <v>35</v>
      </c>
      <c r="D15" s="35">
        <v>3.628018335467671</v>
      </c>
      <c r="E15" s="35">
        <v>0</v>
      </c>
      <c r="F15" s="35">
        <v>1.041094430460198</v>
      </c>
    </row>
    <row r="16" spans="3:6" ht="15">
      <c r="C16" s="38" t="s">
        <v>36</v>
      </c>
      <c r="D16" s="35">
        <v>13.79738794995116</v>
      </c>
      <c r="E16" s="35">
        <v>6.2999999999999545</v>
      </c>
      <c r="F16" s="35">
        <v>1.8027894563427689</v>
      </c>
    </row>
    <row r="17" spans="3:6" ht="15">
      <c r="C17" s="38" t="s">
        <v>37</v>
      </c>
      <c r="D17" s="35">
        <v>37.064019405553566</v>
      </c>
      <c r="E17" s="35">
        <v>21.200000000000045</v>
      </c>
      <c r="F17" s="35">
        <v>3.378128252868727</v>
      </c>
    </row>
    <row r="18" spans="3:6" ht="15">
      <c r="C18" s="38" t="s">
        <v>38</v>
      </c>
      <c r="D18" s="35">
        <v>65.89652039622469</v>
      </c>
      <c r="E18" s="35">
        <v>48.10000000000002</v>
      </c>
      <c r="F18" s="35">
        <v>6.39595547093734</v>
      </c>
    </row>
    <row r="19" spans="3:6" ht="15">
      <c r="C19" s="39" t="s">
        <v>39</v>
      </c>
      <c r="D19" s="36">
        <v>349.0845585326597</v>
      </c>
      <c r="E19" s="36">
        <v>265</v>
      </c>
      <c r="F19" s="36">
        <v>225.51015732549985</v>
      </c>
    </row>
    <row r="20" ht="15">
      <c r="C20" s="15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6:I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5" max="5" width="11.421875" style="0" customWidth="1"/>
  </cols>
  <sheetData>
    <row r="6" ht="15">
      <c r="C6" s="2" t="s">
        <v>49</v>
      </c>
    </row>
    <row r="8" spans="3:9" ht="29.25" customHeight="1">
      <c r="C8" s="34"/>
      <c r="D8" s="34"/>
      <c r="E8" s="79" t="s">
        <v>100</v>
      </c>
      <c r="F8" s="76" t="s">
        <v>90</v>
      </c>
      <c r="G8" s="77"/>
      <c r="H8" s="78" t="s">
        <v>91</v>
      </c>
      <c r="I8" s="77"/>
    </row>
    <row r="9" spans="3:9" ht="38.25" customHeight="1">
      <c r="C9" s="76" t="s">
        <v>41</v>
      </c>
      <c r="D9" s="76"/>
      <c r="E9" s="79"/>
      <c r="F9" s="50" t="s">
        <v>42</v>
      </c>
      <c r="G9" s="50" t="s">
        <v>43</v>
      </c>
      <c r="H9" s="52" t="s">
        <v>42</v>
      </c>
      <c r="I9" s="50" t="s">
        <v>43</v>
      </c>
    </row>
    <row r="10" spans="3:9" ht="15">
      <c r="C10" s="62"/>
      <c r="D10" s="62"/>
      <c r="E10" s="60"/>
      <c r="F10" s="50"/>
      <c r="G10" s="50"/>
      <c r="H10" s="52"/>
      <c r="I10" s="50"/>
    </row>
    <row r="11" spans="3:9" ht="15">
      <c r="C11" s="75" t="s">
        <v>44</v>
      </c>
      <c r="D11" s="75"/>
      <c r="E11" s="61">
        <v>118</v>
      </c>
      <c r="F11" s="51">
        <v>-3980</v>
      </c>
      <c r="G11" s="41">
        <v>-33.728813559322035</v>
      </c>
      <c r="H11" s="53">
        <v>-184</v>
      </c>
      <c r="I11" s="41">
        <v>-1.5593220338983051</v>
      </c>
    </row>
    <row r="12" spans="3:9" ht="15">
      <c r="C12" s="75" t="s">
        <v>45</v>
      </c>
      <c r="D12" s="75"/>
      <c r="E12" s="61">
        <v>115</v>
      </c>
      <c r="F12" s="51">
        <v>-7932</v>
      </c>
      <c r="G12" s="41">
        <v>-68.97391304347826</v>
      </c>
      <c r="H12" s="53">
        <v>-953</v>
      </c>
      <c r="I12" s="41">
        <v>-8.28695652173913</v>
      </c>
    </row>
    <row r="13" spans="3:9" ht="15">
      <c r="C13" s="75" t="s">
        <v>46</v>
      </c>
      <c r="D13" s="75"/>
      <c r="E13" s="61">
        <v>114</v>
      </c>
      <c r="F13" s="51">
        <v>2679</v>
      </c>
      <c r="G13" s="41">
        <v>23.5</v>
      </c>
      <c r="H13" s="53">
        <v>809</v>
      </c>
      <c r="I13" s="41">
        <v>7.0964912280701755</v>
      </c>
    </row>
    <row r="14" spans="3:9" ht="15">
      <c r="C14" s="75" t="s">
        <v>47</v>
      </c>
      <c r="D14" s="75"/>
      <c r="E14" s="61">
        <v>104</v>
      </c>
      <c r="F14" s="51">
        <v>5500</v>
      </c>
      <c r="G14" s="41">
        <v>52.88461538461539</v>
      </c>
      <c r="H14" s="53">
        <v>4325</v>
      </c>
      <c r="I14" s="41">
        <v>41.58653846153846</v>
      </c>
    </row>
    <row r="15" spans="3:9" ht="15">
      <c r="C15" s="75" t="s">
        <v>48</v>
      </c>
      <c r="D15" s="75"/>
      <c r="E15" s="61">
        <v>9</v>
      </c>
      <c r="F15" s="51">
        <v>363</v>
      </c>
      <c r="G15" s="41">
        <v>40.333333333333336</v>
      </c>
      <c r="H15" s="53">
        <v>566</v>
      </c>
      <c r="I15" s="41">
        <v>62.888888888888886</v>
      </c>
    </row>
    <row r="16" ht="15">
      <c r="C16" s="15" t="s">
        <v>93</v>
      </c>
    </row>
  </sheetData>
  <sheetProtection/>
  <mergeCells count="9">
    <mergeCell ref="C14:D14"/>
    <mergeCell ref="C15:D15"/>
    <mergeCell ref="F8:G8"/>
    <mergeCell ref="H8:I8"/>
    <mergeCell ref="C9:D9"/>
    <mergeCell ref="C11:D11"/>
    <mergeCell ref="C12:D12"/>
    <mergeCell ref="C13:D13"/>
    <mergeCell ref="E8:E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5:L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20.57421875" style="0" customWidth="1"/>
  </cols>
  <sheetData>
    <row r="5" ht="15">
      <c r="C5" s="2" t="s">
        <v>53</v>
      </c>
    </row>
    <row r="7" spans="3:12" ht="24">
      <c r="C7" s="48"/>
      <c r="D7" s="63" t="s">
        <v>10</v>
      </c>
      <c r="E7" s="63" t="s">
        <v>11</v>
      </c>
      <c r="F7" s="63" t="s">
        <v>12</v>
      </c>
      <c r="G7" s="63" t="s">
        <v>13</v>
      </c>
      <c r="H7" s="63" t="s">
        <v>14</v>
      </c>
      <c r="I7" s="63" t="s">
        <v>15</v>
      </c>
      <c r="J7" s="63" t="s">
        <v>16</v>
      </c>
      <c r="K7" s="63" t="s">
        <v>17</v>
      </c>
      <c r="L7" s="64" t="s">
        <v>96</v>
      </c>
    </row>
    <row r="8" spans="3:12" ht="24">
      <c r="C8" s="25" t="s">
        <v>50</v>
      </c>
      <c r="D8" s="26">
        <v>5529</v>
      </c>
      <c r="E8" s="26">
        <v>11138.399999999998</v>
      </c>
      <c r="F8" s="26">
        <v>9969.72</v>
      </c>
      <c r="G8" s="26">
        <v>9678.82</v>
      </c>
      <c r="H8" s="26">
        <v>19575.400000000023</v>
      </c>
      <c r="I8" s="26">
        <v>15101.460000000001</v>
      </c>
      <c r="J8" s="26">
        <v>15758.160000000014</v>
      </c>
      <c r="K8" s="26">
        <v>13878.800000000003</v>
      </c>
      <c r="L8" s="55">
        <v>100630</v>
      </c>
    </row>
    <row r="9" spans="3:12" ht="24">
      <c r="C9" s="42" t="s">
        <v>51</v>
      </c>
      <c r="D9" s="26">
        <v>83087</v>
      </c>
      <c r="E9" s="26">
        <v>72143</v>
      </c>
      <c r="F9" s="26">
        <v>83401.99999999999</v>
      </c>
      <c r="G9" s="26">
        <v>61257.999999999985</v>
      </c>
      <c r="H9" s="26">
        <v>59208.99999999995</v>
      </c>
      <c r="I9" s="26">
        <v>59363.99999999999</v>
      </c>
      <c r="J9" s="26">
        <v>55182.000000000044</v>
      </c>
      <c r="K9" s="26">
        <v>57937</v>
      </c>
      <c r="L9" s="55">
        <v>531582</v>
      </c>
    </row>
    <row r="10" spans="3:12" ht="36">
      <c r="C10" s="74" t="s">
        <v>52</v>
      </c>
      <c r="D10" s="65">
        <f aca="true" t="shared" si="0" ref="D10:L10">D8/D9*100</f>
        <v>6.654470615138348</v>
      </c>
      <c r="E10" s="65">
        <f t="shared" si="0"/>
        <v>15.439335763691552</v>
      </c>
      <c r="F10" s="65">
        <f t="shared" si="0"/>
        <v>11.953814057216855</v>
      </c>
      <c r="G10" s="65">
        <f t="shared" si="0"/>
        <v>15.8000914166313</v>
      </c>
      <c r="H10" s="65">
        <f t="shared" si="0"/>
        <v>33.06152780827246</v>
      </c>
      <c r="I10" s="65">
        <f t="shared" si="0"/>
        <v>25.438750758035177</v>
      </c>
      <c r="J10" s="65">
        <f t="shared" si="0"/>
        <v>28.556703272806356</v>
      </c>
      <c r="K10" s="65">
        <f t="shared" si="0"/>
        <v>23.954985587793644</v>
      </c>
      <c r="L10" s="65">
        <f t="shared" si="0"/>
        <v>18.930287331023248</v>
      </c>
    </row>
    <row r="11" ht="15">
      <c r="C11" s="15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4:L28"/>
  <sheetViews>
    <sheetView zoomScalePageLayoutView="0" workbookViewId="0" topLeftCell="A1">
      <selection activeCell="A1" sqref="A1"/>
    </sheetView>
  </sheetViews>
  <sheetFormatPr defaultColWidth="11.421875" defaultRowHeight="15"/>
  <sheetData>
    <row r="4" ht="15">
      <c r="C4" s="2" t="s">
        <v>63</v>
      </c>
    </row>
    <row r="21" ht="15">
      <c r="C21" s="10" t="s">
        <v>92</v>
      </c>
    </row>
    <row r="27" spans="3:12" ht="22.5">
      <c r="C27" s="12"/>
      <c r="D27" s="17" t="s">
        <v>10</v>
      </c>
      <c r="E27" s="16" t="s">
        <v>54</v>
      </c>
      <c r="F27" s="16" t="s">
        <v>55</v>
      </c>
      <c r="G27" s="16" t="s">
        <v>56</v>
      </c>
      <c r="H27" s="16" t="s">
        <v>57</v>
      </c>
      <c r="I27" s="17" t="s">
        <v>15</v>
      </c>
      <c r="J27" s="17" t="s">
        <v>16</v>
      </c>
      <c r="K27" s="16" t="s">
        <v>58</v>
      </c>
      <c r="L27" s="16" t="s">
        <v>59</v>
      </c>
    </row>
    <row r="28" spans="3:12" ht="15">
      <c r="C28" s="18" t="s">
        <v>62</v>
      </c>
      <c r="D28" s="21">
        <v>4.669426437898492</v>
      </c>
      <c r="E28" s="21">
        <v>10.854952280804504</v>
      </c>
      <c r="F28" s="21">
        <v>9.971115577621893</v>
      </c>
      <c r="G28" s="21">
        <v>10.443648754775248</v>
      </c>
      <c r="H28" s="21">
        <v>20.28831179203216</v>
      </c>
      <c r="I28" s="21">
        <v>14.78562966709705</v>
      </c>
      <c r="J28" s="21">
        <v>15.75465545010449</v>
      </c>
      <c r="K28" s="21">
        <v>13.232260039666166</v>
      </c>
      <c r="L28" s="21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K26"/>
  <sheetViews>
    <sheetView zoomScalePageLayoutView="0" workbookViewId="0" topLeftCell="A1">
      <selection activeCell="A1" sqref="A1"/>
    </sheetView>
  </sheetViews>
  <sheetFormatPr defaultColWidth="11.421875" defaultRowHeight="15"/>
  <sheetData>
    <row r="5" ht="15">
      <c r="C5" s="2" t="s">
        <v>64</v>
      </c>
    </row>
    <row r="22" ht="15">
      <c r="C22" s="10" t="s">
        <v>92</v>
      </c>
    </row>
    <row r="25" spans="2:11" ht="22.5">
      <c r="B25" s="12"/>
      <c r="C25" s="17" t="s">
        <v>10</v>
      </c>
      <c r="D25" s="16" t="s">
        <v>54</v>
      </c>
      <c r="E25" s="16" t="s">
        <v>55</v>
      </c>
      <c r="F25" s="16" t="s">
        <v>56</v>
      </c>
      <c r="G25" s="16" t="s">
        <v>57</v>
      </c>
      <c r="H25" s="17" t="s">
        <v>15</v>
      </c>
      <c r="I25" s="17" t="s">
        <v>16</v>
      </c>
      <c r="J25" s="16" t="s">
        <v>58</v>
      </c>
      <c r="K25" s="16" t="s">
        <v>59</v>
      </c>
    </row>
    <row r="26" spans="2:11" ht="15">
      <c r="B26" s="13" t="s">
        <v>60</v>
      </c>
      <c r="C26" s="19">
        <v>45.968000733507544</v>
      </c>
      <c r="D26" s="19">
        <v>29.4274056755146</v>
      </c>
      <c r="E26" s="19">
        <v>3.135744739375602</v>
      </c>
      <c r="F26" s="19">
        <v>8.045660844450557</v>
      </c>
      <c r="G26" s="19">
        <v>1.49910603768395</v>
      </c>
      <c r="H26" s="19">
        <v>8.407830193004171</v>
      </c>
      <c r="I26" s="19">
        <v>1.5541191032870307</v>
      </c>
      <c r="J26" s="19">
        <v>1.9621326731765463</v>
      </c>
      <c r="K26" s="19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L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3" max="3" width="14.7109375" style="0" customWidth="1"/>
  </cols>
  <sheetData>
    <row r="5" ht="15">
      <c r="C5" s="2" t="s">
        <v>98</v>
      </c>
    </row>
    <row r="7" spans="3:12" ht="24">
      <c r="C7" s="70"/>
      <c r="D7" s="49" t="s">
        <v>10</v>
      </c>
      <c r="E7" s="49" t="s">
        <v>11</v>
      </c>
      <c r="F7" s="49" t="s">
        <v>12</v>
      </c>
      <c r="G7" s="49" t="s">
        <v>13</v>
      </c>
      <c r="H7" s="49" t="s">
        <v>14</v>
      </c>
      <c r="I7" s="49" t="s">
        <v>15</v>
      </c>
      <c r="J7" s="49" t="s">
        <v>16</v>
      </c>
      <c r="K7" s="49" t="s">
        <v>17</v>
      </c>
      <c r="L7" s="71" t="s">
        <v>97</v>
      </c>
    </row>
    <row r="8" spans="3:12" ht="24">
      <c r="C8" s="25" t="s">
        <v>65</v>
      </c>
      <c r="D8" s="26">
        <v>10027</v>
      </c>
      <c r="E8" s="26">
        <v>6419</v>
      </c>
      <c r="F8" s="26">
        <v>684</v>
      </c>
      <c r="G8" s="26">
        <v>1755</v>
      </c>
      <c r="H8" s="26">
        <v>327</v>
      </c>
      <c r="I8" s="26">
        <v>1834</v>
      </c>
      <c r="J8" s="26">
        <v>339</v>
      </c>
      <c r="K8" s="26">
        <v>428</v>
      </c>
      <c r="L8" s="55">
        <v>21813</v>
      </c>
    </row>
    <row r="9" spans="3:12" ht="36">
      <c r="C9" s="25" t="s">
        <v>51</v>
      </c>
      <c r="D9" s="26">
        <v>83086.99999999996</v>
      </c>
      <c r="E9" s="26">
        <v>72143</v>
      </c>
      <c r="F9" s="26">
        <v>83401.99999999999</v>
      </c>
      <c r="G9" s="26">
        <v>61257.999999999985</v>
      </c>
      <c r="H9" s="26">
        <v>59208.99999999995</v>
      </c>
      <c r="I9" s="26">
        <v>59363.99999999999</v>
      </c>
      <c r="J9" s="26">
        <v>55182.000000000044</v>
      </c>
      <c r="K9" s="26">
        <v>57937</v>
      </c>
      <c r="L9" s="55">
        <v>531582</v>
      </c>
    </row>
    <row r="10" spans="3:12" ht="36">
      <c r="C10" s="74" t="s">
        <v>66</v>
      </c>
      <c r="D10" s="65">
        <f>D8/D9*100</f>
        <v>12.068073224451485</v>
      </c>
      <c r="E10" s="65">
        <f aca="true" t="shared" si="0" ref="E10:L10">E8/E9*100</f>
        <v>8.89760614335417</v>
      </c>
      <c r="F10" s="65">
        <f t="shared" si="0"/>
        <v>0.820124217644661</v>
      </c>
      <c r="G10" s="65">
        <f t="shared" si="0"/>
        <v>2.864931927258481</v>
      </c>
      <c r="H10" s="65">
        <f t="shared" si="0"/>
        <v>0.5522809032410617</v>
      </c>
      <c r="I10" s="65">
        <f t="shared" si="0"/>
        <v>3.089414459942053</v>
      </c>
      <c r="J10" s="65">
        <f t="shared" si="0"/>
        <v>0.6143307600304442</v>
      </c>
      <c r="K10" s="65">
        <f t="shared" si="0"/>
        <v>0.7387334518528746</v>
      </c>
      <c r="L10" s="65">
        <f t="shared" si="0"/>
        <v>4.103412079415782</v>
      </c>
    </row>
    <row r="12" ht="15">
      <c r="C12" s="15" t="s">
        <v>93</v>
      </c>
    </row>
    <row r="18" ht="15">
      <c r="C1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du Val de 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PASCAL 941</dc:creator>
  <cp:keywords/>
  <dc:description/>
  <cp:lastModifiedBy>Bruno FAYARD 941</cp:lastModifiedBy>
  <dcterms:created xsi:type="dcterms:W3CDTF">2016-07-27T07:25:39Z</dcterms:created>
  <dcterms:modified xsi:type="dcterms:W3CDTF">2016-10-11T13:48:55Z</dcterms:modified>
  <cp:category/>
  <cp:version/>
  <cp:contentType/>
  <cp:contentStatus/>
</cp:coreProperties>
</file>